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net.ad.svenskakyrkan.se\dfs01\HomeFolders\Harnosand_users\caredgre\Mina Dokument\Vänsterpartiet\"/>
    </mc:Choice>
  </mc:AlternateContent>
  <bookViews>
    <workbookView xWindow="0" yWindow="0" windowWidth="15180" windowHeight="8832"/>
  </bookViews>
  <sheets>
    <sheet name="Resultaträkning 2019" sheetId="1" r:id="rId1"/>
    <sheet name="Balansräkning 2019" sheetId="2" r:id="rId2"/>
    <sheet name="Budget 2020" sheetId="3" r:id="rId3"/>
  </sheets>
  <calcPr calcId="152511"/>
</workbook>
</file>

<file path=xl/calcChain.xml><?xml version="1.0" encoding="utf-8"?>
<calcChain xmlns="http://schemas.openxmlformats.org/spreadsheetml/2006/main">
  <c r="E56" i="3" l="1"/>
  <c r="E37" i="3"/>
  <c r="E18" i="3"/>
  <c r="E39" i="3" s="1"/>
  <c r="E58" i="3" s="1"/>
</calcChain>
</file>

<file path=xl/sharedStrings.xml><?xml version="1.0" encoding="utf-8"?>
<sst xmlns="http://schemas.openxmlformats.org/spreadsheetml/2006/main" count="228" uniqueCount="183">
  <si>
    <t>Utskriven: 2020-03-11 13:35:52</t>
  </si>
  <si>
    <t>Vald period: Hela räkenskapsåret</t>
  </si>
  <si>
    <t>Räkenskapsår: 2019-01-01 - 2019-12-31</t>
  </si>
  <si>
    <t>Senaste ver.nr: A218, M12</t>
  </si>
  <si>
    <t>Resultatrapport</t>
  </si>
  <si>
    <t>Perioden</t>
  </si>
  <si>
    <t>Budget</t>
  </si>
  <si>
    <t>/ Budget</t>
  </si>
  <si>
    <t>Medlemsintäkter</t>
  </si>
  <si>
    <t>S:a Aktiverat arbete för egen räkning</t>
  </si>
  <si>
    <t>Bidrag från lokalföreningar</t>
  </si>
  <si>
    <t>Erhållet partistöd Regionen</t>
  </si>
  <si>
    <t>Partiskatt</t>
  </si>
  <si>
    <t>S:a Övriga rörelseintäkter</t>
  </si>
  <si>
    <t>S:a Rörelsens intäkter och lagerförändring</t>
  </si>
  <si>
    <t>Ersatta kostnader valarbete</t>
  </si>
  <si>
    <t>S:a Råvaror och förnödenheter</t>
  </si>
  <si>
    <t>Lokalhyra</t>
  </si>
  <si>
    <t>Distriktsårskonferens</t>
  </si>
  <si>
    <t>Höstkonferens</t>
  </si>
  <si>
    <t>Centrala konferenser</t>
  </si>
  <si>
    <t>Renhållning</t>
  </si>
  <si>
    <t>Resekostnader</t>
  </si>
  <si>
    <t>Hotell och logi</t>
  </si>
  <si>
    <t>Annonsering</t>
  </si>
  <si>
    <t>Reklamtrycksaker</t>
  </si>
  <si>
    <t>Möteskostnader</t>
  </si>
  <si>
    <t>Kontorsmateriel</t>
  </si>
  <si>
    <t>Porto</t>
  </si>
  <si>
    <t>Företagsförsäkringar</t>
  </si>
  <si>
    <t>Internfeministiskt arbete</t>
  </si>
  <si>
    <t>Antirasistiskt arbete</t>
  </si>
  <si>
    <t>Miljöaktivistiskt arbete</t>
  </si>
  <si>
    <t>Fackligt nätverk</t>
  </si>
  <si>
    <t>Övriga förvaltningskostnader</t>
  </si>
  <si>
    <t>IT-tjänster</t>
  </si>
  <si>
    <t>Redovisningsprogram</t>
  </si>
  <si>
    <t>Bankkostnader, momsfria</t>
  </si>
  <si>
    <t>Föreningsavgifter</t>
  </si>
  <si>
    <t>Lämnade bidrag och gåvor</t>
  </si>
  <si>
    <t>BIdrag till Regiongruppen</t>
  </si>
  <si>
    <t>Bidrag till Ung Vänster</t>
  </si>
  <si>
    <t>S:a Övriga externa kostnader</t>
  </si>
  <si>
    <t>Löner till kollektivanställda</t>
  </si>
  <si>
    <t>Arvoden till styrelsen</t>
  </si>
  <si>
    <t>Lagstadgade sociala avgifter</t>
  </si>
  <si>
    <t>Pensionsavsättningar</t>
  </si>
  <si>
    <t>S:a Personalkostnader</t>
  </si>
  <si>
    <t>S:a Rörelsens kostnader</t>
  </si>
  <si>
    <t>Utbildningskostnader</t>
  </si>
  <si>
    <t>S:a Avskrivningar</t>
  </si>
  <si>
    <t>Räntekostnader</t>
  </si>
  <si>
    <t>S:a Räntekostnader och liknande resultatposter</t>
  </si>
  <si>
    <t>S:a Finansiella intäkter och kostnader</t>
  </si>
  <si>
    <t>Avsättningar valarbete</t>
  </si>
  <si>
    <t>S:a Bokslutsdispositioner</t>
  </si>
  <si>
    <t>Årets resultat</t>
  </si>
  <si>
    <t>S:a Årets resultat</t>
  </si>
  <si>
    <t>Beräknat resultat:</t>
  </si>
  <si>
    <t>VÄNSTERPARTIET VÄSTERNORRLAND 888400-3396</t>
  </si>
  <si>
    <t>Sida 1  (1)</t>
  </si>
  <si>
    <t>Rörelsens intäkter och lagerförändring</t>
  </si>
  <si>
    <t>Aktiverat arbete för egen räkning</t>
  </si>
  <si>
    <t>3890</t>
  </si>
  <si>
    <t>166,1%</t>
  </si>
  <si>
    <t>Övriga rörelseintäkter</t>
  </si>
  <si>
    <t>3984</t>
  </si>
  <si>
    <t>111,3%</t>
  </si>
  <si>
    <t>3985</t>
  </si>
  <si>
    <t>100,0%</t>
  </si>
  <si>
    <t>3989</t>
  </si>
  <si>
    <t>-</t>
  </si>
  <si>
    <t>104,5%</t>
  </si>
  <si>
    <t>105,7%</t>
  </si>
  <si>
    <t>Rörelsens kostnader</t>
  </si>
  <si>
    <t>Råvaror och förnödenheter</t>
  </si>
  <si>
    <t>4600</t>
  </si>
  <si>
    <t>Bruttoresultat</t>
  </si>
  <si>
    <t>104,6%</t>
  </si>
  <si>
    <t>Övriga externa kostnader</t>
  </si>
  <si>
    <t>5010</t>
  </si>
  <si>
    <t>5011</t>
  </si>
  <si>
    <t>215,9%</t>
  </si>
  <si>
    <t>5012</t>
  </si>
  <si>
    <t>5013</t>
  </si>
  <si>
    <t>5370</t>
  </si>
  <si>
    <t>5800</t>
  </si>
  <si>
    <t>69,6%</t>
  </si>
  <si>
    <t>5810</t>
  </si>
  <si>
    <t>5910</t>
  </si>
  <si>
    <t>8,3%</t>
  </si>
  <si>
    <t>5930</t>
  </si>
  <si>
    <t>6070</t>
  </si>
  <si>
    <t>13,7%</t>
  </si>
  <si>
    <t>6110</t>
  </si>
  <si>
    <t>0,0%</t>
  </si>
  <si>
    <t>6250</t>
  </si>
  <si>
    <t>718,8%</t>
  </si>
  <si>
    <t>6310</t>
  </si>
  <si>
    <t>62,7%</t>
  </si>
  <si>
    <t>6430</t>
  </si>
  <si>
    <t>264,5%</t>
  </si>
  <si>
    <t>6440</t>
  </si>
  <si>
    <t>6450</t>
  </si>
  <si>
    <t>6460</t>
  </si>
  <si>
    <t>141,5%</t>
  </si>
  <si>
    <t>6490</t>
  </si>
  <si>
    <t>6540</t>
  </si>
  <si>
    <t>6541</t>
  </si>
  <si>
    <t>6570</t>
  </si>
  <si>
    <t>6981</t>
  </si>
  <si>
    <t>6993</t>
  </si>
  <si>
    <t>168,2%</t>
  </si>
  <si>
    <t>6994</t>
  </si>
  <si>
    <t>-6,7%</t>
  </si>
  <si>
    <t>6995</t>
  </si>
  <si>
    <t>98,9%</t>
  </si>
  <si>
    <t>84,6%</t>
  </si>
  <si>
    <t>Personalkostnader</t>
  </si>
  <si>
    <t>7010</t>
  </si>
  <si>
    <t>186,7%</t>
  </si>
  <si>
    <t>7011</t>
  </si>
  <si>
    <t>66,0%</t>
  </si>
  <si>
    <t>7510</t>
  </si>
  <si>
    <t>225,0%</t>
  </si>
  <si>
    <t>7600</t>
  </si>
  <si>
    <t>156,8%</t>
  </si>
  <si>
    <t>92,3%</t>
  </si>
  <si>
    <t>Rörelseresultat före avskrivningar</t>
  </si>
  <si>
    <t>120,4%</t>
  </si>
  <si>
    <t>Avskrivningar</t>
  </si>
  <si>
    <t>7700</t>
  </si>
  <si>
    <t>165,4%</t>
  </si>
  <si>
    <t>Rörelseresultat efter avskrivningar</t>
  </si>
  <si>
    <t>118,9%</t>
  </si>
  <si>
    <t>Resultat före finansiella intäkter och kostnader</t>
  </si>
  <si>
    <t>Finansiella intäkter och kostnader</t>
  </si>
  <si>
    <t>Räntekostnader och liknande resultatposter</t>
  </si>
  <si>
    <t>8410</t>
  </si>
  <si>
    <t>14,0%</t>
  </si>
  <si>
    <t>Resultat efter finansiella intäkter och kostnader</t>
  </si>
  <si>
    <t>Resultat före bokslutsdispositioner och skatt</t>
  </si>
  <si>
    <t>Bokslutsdispositioner</t>
  </si>
  <si>
    <t>8800</t>
  </si>
  <si>
    <t>266,7%</t>
  </si>
  <si>
    <t>Resultat före skatt</t>
  </si>
  <si>
    <t>67,1%</t>
  </si>
  <si>
    <t>8999</t>
  </si>
  <si>
    <t>BUDGET 2020</t>
  </si>
  <si>
    <t>INTÄKTER</t>
  </si>
  <si>
    <t>Partistöd Regionen</t>
  </si>
  <si>
    <t>Partistöd lokalföreningar</t>
  </si>
  <si>
    <t>Härnösand</t>
  </si>
  <si>
    <t>Sollefteå</t>
  </si>
  <si>
    <t>Örnsköldsvik</t>
  </si>
  <si>
    <t>Sundsvall</t>
  </si>
  <si>
    <t>Kramfors</t>
  </si>
  <si>
    <t>Timrå</t>
  </si>
  <si>
    <t>Ånge</t>
  </si>
  <si>
    <t>Ung Vänster</t>
  </si>
  <si>
    <t>Medlemsavgifter</t>
  </si>
  <si>
    <t>Totala intäkter</t>
  </si>
  <si>
    <t>KOSTNADER</t>
  </si>
  <si>
    <t>Partikongressen</t>
  </si>
  <si>
    <t>Möteskostnader DS o VU</t>
  </si>
  <si>
    <t>Arvoden</t>
  </si>
  <si>
    <t>Förlorad arbetsförtjänst</t>
  </si>
  <si>
    <t>Skatter och sociala avgifter</t>
  </si>
  <si>
    <t>Försäkringar</t>
  </si>
  <si>
    <t>Kontorsmaterial</t>
  </si>
  <si>
    <t>Uppvaktning</t>
  </si>
  <si>
    <t>Bankkostnader</t>
  </si>
  <si>
    <t>Regiongruppen</t>
  </si>
  <si>
    <t>Delsumma</t>
  </si>
  <si>
    <t>Budgeterat resultat</t>
  </si>
  <si>
    <t>Ombudsman</t>
  </si>
  <si>
    <t>Pensionskostnader</t>
  </si>
  <si>
    <t>Hyreskostnader</t>
  </si>
  <si>
    <t>Hyra kopiator</t>
  </si>
  <si>
    <t>Marknadsföring</t>
  </si>
  <si>
    <t>Antirasistiskt nätverk</t>
  </si>
  <si>
    <t>Miljöaktivistiskt nätverk</t>
  </si>
  <si>
    <t>Övriga omkostnader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</si>
</sst>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 ##0.00;\-#\ ##0.00;0.00"/>
    <numFmt numFmtId="165" formatCode="#,##0.00;\-#,##0.00;0.00"/>
  </numFmts>
  <fonts count="5" x14ac:knownFonts="1">
    <font>
      <sz val="10"/>
      <color indexed="0"/>
      <name val="Arial"/>
    </font>
    <font>
      <sz val="9"/>
      <name val="Arial"/>
    </font>
    <font>
      <sz val="16"/>
      <name val="Arial"/>
    </font>
    <font>
      <b/>
      <sz val="9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NumberForma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right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vertical="top"/>
    </xf>
    <xf numFmtId="49" fontId="1" fillId="0" borderId="1" xfId="0" applyNumberFormat="1" applyFont="1" applyFill="1" applyBorder="1" applyAlignment="1" applyProtection="1">
      <alignment vertical="top"/>
    </xf>
    <xf numFmtId="49" fontId="3" fillId="0" borderId="2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164" fontId="1" fillId="0" borderId="0" xfId="0" applyNumberFormat="1" applyFont="1" applyFill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>
      <alignment horizontal="right" vertical="top"/>
    </xf>
    <xf numFmtId="165" fontId="1" fillId="0" borderId="0" xfId="0" applyNumberFormat="1" applyFont="1" applyFill="1" applyBorder="1" applyAlignment="1" applyProtection="1">
      <alignment horizontal="right" vertical="top"/>
    </xf>
    <xf numFmtId="49" fontId="3" fillId="0" borderId="2" xfId="0" applyNumberFormat="1" applyFont="1" applyFill="1" applyBorder="1" applyAlignment="1" applyProtection="1">
      <alignment vertical="top"/>
    </xf>
    <xf numFmtId="0" fontId="0" fillId="2" borderId="0" xfId="0" applyNumberFormat="1" applyFill="1" applyBorder="1" applyAlignment="1" applyProtection="1">
      <protection locked="0"/>
    </xf>
    <xf numFmtId="0" fontId="0" fillId="0" borderId="0" xfId="0"/>
    <xf numFmtId="3" fontId="0" fillId="0" borderId="0" xfId="0" applyNumberFormat="1"/>
    <xf numFmtId="3" fontId="4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15</xdr:col>
      <xdr:colOff>332267</xdr:colOff>
      <xdr:row>65</xdr:row>
      <xdr:rowOff>86299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35280"/>
          <a:ext cx="8866667" cy="106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V77"/>
  <sheetViews>
    <sheetView tabSelected="1" topLeftCell="A68" zoomScaleNormal="100" zoomScaleSheetLayoutView="100" workbookViewId="0">
      <selection activeCell="G91" sqref="G91"/>
    </sheetView>
  </sheetViews>
  <sheetFormatPr defaultRowHeight="13.2" x14ac:dyDescent="0.25"/>
  <cols>
    <col min="1" max="1" width="3.21875" customWidth="1"/>
    <col min="2" max="2" width="2.21875" customWidth="1"/>
    <col min="3" max="3" width="1.77734375" customWidth="1"/>
    <col min="4" max="4" width="4.88671875" customWidth="1"/>
    <col min="5" max="5" width="3.44140625" customWidth="1"/>
    <col min="6" max="6" width="11.33203125" customWidth="1"/>
    <col min="7" max="7" width="12.5546875" customWidth="1"/>
    <col min="8" max="8" width="3.33203125" customWidth="1"/>
    <col min="9" max="9" width="8.21875" customWidth="1"/>
    <col min="10" max="10" width="2.21875" customWidth="1"/>
    <col min="11" max="11" width="6.33203125" customWidth="1"/>
    <col min="12" max="12" width="2.5546875" customWidth="1"/>
    <col min="13" max="13" width="1.5546875" customWidth="1"/>
    <col min="14" max="14" width="4.21875" customWidth="1"/>
    <col min="15" max="15" width="1.77734375" customWidth="1"/>
    <col min="16" max="16" width="3.88671875" customWidth="1"/>
    <col min="17" max="17" width="3" customWidth="1"/>
    <col min="18" max="18" width="2.6640625" customWidth="1"/>
    <col min="19" max="19" width="7.77734375" customWidth="1"/>
    <col min="20" max="20" width="1.88671875" customWidth="1"/>
    <col min="21" max="21" width="1.6640625" customWidth="1"/>
    <col min="22" max="22" width="10.21875" customWidth="1"/>
  </cols>
  <sheetData>
    <row r="1" spans="1:22" ht="20.399999999999999" x14ac:dyDescent="0.25">
      <c r="H1" s="5" t="s">
        <v>4</v>
      </c>
      <c r="I1" s="5"/>
      <c r="J1" s="5"/>
      <c r="K1" s="5"/>
      <c r="L1" s="5"/>
    </row>
    <row r="2" spans="1:22" x14ac:dyDescent="0.25">
      <c r="A2" s="6" t="s">
        <v>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S2" s="7" t="s">
        <v>60</v>
      </c>
      <c r="T2" s="7"/>
      <c r="U2" s="7"/>
      <c r="V2" s="7"/>
    </row>
    <row r="3" spans="1:22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" t="s">
        <v>0</v>
      </c>
      <c r="R3" s="7"/>
      <c r="S3" s="7"/>
      <c r="T3" s="7"/>
      <c r="U3" s="7"/>
      <c r="V3" s="7"/>
    </row>
    <row r="4" spans="1:22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22" x14ac:dyDescent="0.25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L6" s="7" t="s">
        <v>5</v>
      </c>
      <c r="M6" s="7"/>
      <c r="N6" s="7"/>
      <c r="O6" s="7"/>
      <c r="R6" s="7" t="s">
        <v>5</v>
      </c>
      <c r="S6" s="7"/>
      <c r="V6" s="2" t="s">
        <v>6</v>
      </c>
    </row>
    <row r="7" spans="1:22" x14ac:dyDescent="0.25">
      <c r="Q7" s="7" t="s">
        <v>7</v>
      </c>
      <c r="R7" s="7"/>
      <c r="S7" s="7"/>
    </row>
    <row r="8" spans="1:22" x14ac:dyDescent="0.25">
      <c r="A8" s="10" t="s">
        <v>61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B9" s="11" t="s">
        <v>62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2" x14ac:dyDescent="0.25">
      <c r="D10" s="1" t="s">
        <v>63</v>
      </c>
      <c r="E10" s="8" t="s">
        <v>8</v>
      </c>
      <c r="F10" s="8"/>
      <c r="G10" s="8"/>
      <c r="H10" s="8"/>
      <c r="I10" s="8"/>
      <c r="J10" s="8"/>
      <c r="K10" s="12">
        <v>41524</v>
      </c>
      <c r="L10" s="12"/>
      <c r="M10" s="12"/>
      <c r="N10" s="12"/>
      <c r="O10" s="12"/>
      <c r="P10" s="7" t="s">
        <v>64</v>
      </c>
      <c r="Q10" s="7"/>
      <c r="R10" s="7"/>
      <c r="S10" s="7"/>
      <c r="T10" s="12">
        <v>25000</v>
      </c>
      <c r="U10" s="12"/>
      <c r="V10" s="12"/>
    </row>
    <row r="11" spans="1:22" x14ac:dyDescent="0.25">
      <c r="B11" s="13" t="s">
        <v>9</v>
      </c>
      <c r="C11" s="13"/>
      <c r="D11" s="13"/>
      <c r="E11" s="13"/>
      <c r="F11" s="13"/>
      <c r="G11" s="13"/>
      <c r="H11" s="13"/>
      <c r="I11" s="13"/>
      <c r="J11" s="13"/>
      <c r="K11" s="14">
        <v>41524</v>
      </c>
      <c r="L11" s="14"/>
      <c r="M11" s="14"/>
      <c r="N11" s="14"/>
      <c r="O11" s="14"/>
      <c r="P11" s="15" t="s">
        <v>64</v>
      </c>
      <c r="Q11" s="15"/>
      <c r="R11" s="15"/>
      <c r="S11" s="15"/>
      <c r="T11" s="14">
        <v>25000</v>
      </c>
      <c r="U11" s="14"/>
      <c r="V11" s="14"/>
    </row>
    <row r="12" spans="1:22" x14ac:dyDescent="0.25">
      <c r="B12" s="11" t="s">
        <v>65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22" x14ac:dyDescent="0.25">
      <c r="D13" s="1" t="s">
        <v>66</v>
      </c>
      <c r="E13" s="8" t="s">
        <v>10</v>
      </c>
      <c r="F13" s="8"/>
      <c r="G13" s="8"/>
      <c r="H13" s="8"/>
      <c r="I13" s="8"/>
      <c r="J13" s="8"/>
      <c r="K13" s="12">
        <v>347545</v>
      </c>
      <c r="L13" s="12"/>
      <c r="M13" s="12"/>
      <c r="N13" s="12"/>
      <c r="O13" s="12"/>
      <c r="P13" s="7" t="s">
        <v>67</v>
      </c>
      <c r="Q13" s="7"/>
      <c r="R13" s="7"/>
      <c r="S13" s="7"/>
      <c r="T13" s="12">
        <v>312380</v>
      </c>
      <c r="U13" s="12"/>
      <c r="V13" s="12"/>
    </row>
    <row r="14" spans="1:22" x14ac:dyDescent="0.25">
      <c r="D14" s="1" t="s">
        <v>68</v>
      </c>
      <c r="E14" s="8" t="s">
        <v>11</v>
      </c>
      <c r="F14" s="8"/>
      <c r="G14" s="8"/>
      <c r="H14" s="8"/>
      <c r="I14" s="8"/>
      <c r="J14" s="8"/>
      <c r="K14" s="12">
        <v>914800</v>
      </c>
      <c r="L14" s="12"/>
      <c r="M14" s="12"/>
      <c r="N14" s="12"/>
      <c r="O14" s="12"/>
      <c r="P14" s="7" t="s">
        <v>69</v>
      </c>
      <c r="Q14" s="7"/>
      <c r="R14" s="7"/>
      <c r="S14" s="7"/>
      <c r="T14" s="12">
        <v>914800</v>
      </c>
      <c r="U14" s="12"/>
      <c r="V14" s="12"/>
    </row>
    <row r="15" spans="1:22" x14ac:dyDescent="0.25">
      <c r="D15" s="1" t="s">
        <v>70</v>
      </c>
      <c r="E15" s="8" t="s">
        <v>12</v>
      </c>
      <c r="F15" s="8"/>
      <c r="G15" s="8"/>
      <c r="H15" s="8"/>
      <c r="I15" s="8"/>
      <c r="J15" s="8"/>
      <c r="K15" s="12">
        <v>20212</v>
      </c>
      <c r="L15" s="12"/>
      <c r="M15" s="12"/>
      <c r="N15" s="12"/>
      <c r="O15" s="12"/>
      <c r="P15" s="7" t="s">
        <v>71</v>
      </c>
      <c r="Q15" s="7"/>
      <c r="R15" s="7"/>
      <c r="S15" s="7"/>
      <c r="T15" s="16">
        <v>0</v>
      </c>
      <c r="U15" s="16"/>
      <c r="V15" s="16"/>
    </row>
    <row r="16" spans="1:22" x14ac:dyDescent="0.25">
      <c r="B16" s="13" t="s">
        <v>13</v>
      </c>
      <c r="C16" s="13"/>
      <c r="D16" s="13"/>
      <c r="E16" s="13"/>
      <c r="F16" s="13"/>
      <c r="G16" s="13"/>
      <c r="H16" s="13"/>
      <c r="I16" s="13"/>
      <c r="J16" s="13"/>
      <c r="K16" s="14">
        <v>1282557</v>
      </c>
      <c r="L16" s="14"/>
      <c r="M16" s="14"/>
      <c r="N16" s="14"/>
      <c r="O16" s="14"/>
      <c r="P16" s="15" t="s">
        <v>72</v>
      </c>
      <c r="Q16" s="15"/>
      <c r="R16" s="15"/>
      <c r="S16" s="15"/>
      <c r="T16" s="14">
        <v>1227180</v>
      </c>
      <c r="U16" s="14"/>
      <c r="V16" s="14"/>
    </row>
    <row r="17" spans="1:22" x14ac:dyDescent="0.25">
      <c r="A17" s="13" t="s">
        <v>14</v>
      </c>
      <c r="B17" s="13"/>
      <c r="C17" s="13"/>
      <c r="D17" s="13"/>
      <c r="E17" s="13"/>
      <c r="F17" s="13"/>
      <c r="G17" s="13"/>
      <c r="H17" s="13"/>
      <c r="I17" s="13"/>
      <c r="J17" s="14">
        <v>1324081</v>
      </c>
      <c r="K17" s="14"/>
      <c r="L17" s="14"/>
      <c r="M17" s="14"/>
      <c r="N17" s="14"/>
      <c r="O17" s="14"/>
      <c r="P17" s="15" t="s">
        <v>73</v>
      </c>
      <c r="Q17" s="15"/>
      <c r="R17" s="15"/>
      <c r="S17" s="15"/>
      <c r="T17" s="14">
        <v>1252180</v>
      </c>
      <c r="U17" s="14"/>
      <c r="V17" s="14"/>
    </row>
    <row r="18" spans="1:22" x14ac:dyDescent="0.25">
      <c r="A18" s="11" t="s">
        <v>74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22" x14ac:dyDescent="0.25">
      <c r="B19" s="11" t="s">
        <v>75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22" x14ac:dyDescent="0.25">
      <c r="D20" s="1" t="s">
        <v>76</v>
      </c>
      <c r="E20" s="8" t="s">
        <v>15</v>
      </c>
      <c r="F20" s="8"/>
      <c r="G20" s="8"/>
      <c r="H20" s="8"/>
      <c r="I20" s="8"/>
      <c r="J20" s="8"/>
      <c r="K20" s="12">
        <v>-14376</v>
      </c>
      <c r="L20" s="12"/>
      <c r="M20" s="12"/>
      <c r="N20" s="12"/>
      <c r="O20" s="12"/>
      <c r="P20" s="7" t="s">
        <v>71</v>
      </c>
      <c r="Q20" s="7"/>
      <c r="R20" s="7"/>
      <c r="S20" s="7"/>
      <c r="T20" s="16">
        <v>0</v>
      </c>
      <c r="U20" s="16"/>
      <c r="V20" s="16"/>
    </row>
    <row r="21" spans="1:22" x14ac:dyDescent="0.25">
      <c r="B21" s="13" t="s">
        <v>16</v>
      </c>
      <c r="C21" s="13"/>
      <c r="D21" s="13"/>
      <c r="E21" s="13"/>
      <c r="F21" s="13"/>
      <c r="G21" s="13"/>
      <c r="H21" s="13"/>
      <c r="I21" s="13"/>
      <c r="J21" s="13"/>
      <c r="K21" s="14">
        <v>-14376</v>
      </c>
      <c r="L21" s="14"/>
      <c r="M21" s="14"/>
      <c r="N21" s="14"/>
      <c r="O21" s="14"/>
      <c r="P21" s="15" t="s">
        <v>71</v>
      </c>
      <c r="Q21" s="15"/>
      <c r="R21" s="15"/>
      <c r="S21" s="15"/>
      <c r="T21" s="14">
        <v>0</v>
      </c>
      <c r="U21" s="14"/>
      <c r="V21" s="14"/>
    </row>
    <row r="22" spans="1:22" x14ac:dyDescent="0.25">
      <c r="B22" s="11" t="s">
        <v>77</v>
      </c>
      <c r="C22" s="11"/>
      <c r="D22" s="11"/>
      <c r="E22" s="11"/>
      <c r="F22" s="11"/>
      <c r="G22" s="11"/>
      <c r="H22" s="11"/>
      <c r="I22" s="11"/>
      <c r="J22" s="11"/>
      <c r="K22" s="14">
        <v>1309705</v>
      </c>
      <c r="L22" s="14"/>
      <c r="M22" s="14"/>
      <c r="N22" s="14"/>
      <c r="O22" s="14"/>
      <c r="P22" s="15" t="s">
        <v>78</v>
      </c>
      <c r="Q22" s="15"/>
      <c r="R22" s="15"/>
      <c r="S22" s="15"/>
      <c r="T22" s="14">
        <v>1252180</v>
      </c>
      <c r="U22" s="14"/>
      <c r="V22" s="14"/>
    </row>
    <row r="23" spans="1:22" x14ac:dyDescent="0.25">
      <c r="B23" s="11" t="s">
        <v>79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22" x14ac:dyDescent="0.25">
      <c r="D24" s="1" t="s">
        <v>80</v>
      </c>
      <c r="E24" s="8" t="s">
        <v>17</v>
      </c>
      <c r="F24" s="8"/>
      <c r="G24" s="8"/>
      <c r="H24" s="8"/>
      <c r="I24" s="8"/>
      <c r="J24" s="8"/>
      <c r="K24" s="12">
        <v>-38116</v>
      </c>
      <c r="L24" s="12"/>
      <c r="M24" s="12"/>
      <c r="N24" s="12"/>
      <c r="O24" s="12"/>
      <c r="P24" s="7" t="s">
        <v>71</v>
      </c>
      <c r="Q24" s="7"/>
      <c r="R24" s="7"/>
      <c r="S24" s="7"/>
      <c r="T24" s="16">
        <v>0</v>
      </c>
      <c r="U24" s="16"/>
      <c r="V24" s="16"/>
    </row>
    <row r="25" spans="1:22" x14ac:dyDescent="0.25">
      <c r="D25" s="1" t="s">
        <v>81</v>
      </c>
      <c r="E25" s="8" t="s">
        <v>18</v>
      </c>
      <c r="F25" s="8"/>
      <c r="G25" s="8"/>
      <c r="H25" s="8"/>
      <c r="I25" s="8"/>
      <c r="J25" s="8"/>
      <c r="K25" s="12">
        <v>-161894</v>
      </c>
      <c r="L25" s="12"/>
      <c r="M25" s="12"/>
      <c r="N25" s="12"/>
      <c r="O25" s="12"/>
      <c r="P25" s="7" t="s">
        <v>82</v>
      </c>
      <c r="Q25" s="7"/>
      <c r="R25" s="7"/>
      <c r="S25" s="7"/>
      <c r="T25" s="12">
        <v>-75000</v>
      </c>
      <c r="U25" s="12"/>
      <c r="V25" s="12"/>
    </row>
    <row r="26" spans="1:22" x14ac:dyDescent="0.25">
      <c r="D26" s="1" t="s">
        <v>83</v>
      </c>
      <c r="E26" s="8" t="s">
        <v>19</v>
      </c>
      <c r="F26" s="8"/>
      <c r="G26" s="8"/>
      <c r="H26" s="8"/>
      <c r="I26" s="8"/>
      <c r="J26" s="8"/>
      <c r="K26" s="12">
        <v>-85507</v>
      </c>
      <c r="L26" s="12"/>
      <c r="M26" s="12"/>
      <c r="N26" s="12"/>
      <c r="O26" s="12"/>
      <c r="P26" s="7" t="s">
        <v>71</v>
      </c>
      <c r="Q26" s="7"/>
      <c r="R26" s="7"/>
      <c r="S26" s="7"/>
      <c r="T26" s="16">
        <v>0</v>
      </c>
      <c r="U26" s="16"/>
      <c r="V26" s="16"/>
    </row>
    <row r="27" spans="1:22" x14ac:dyDescent="0.25">
      <c r="D27" s="1" t="s">
        <v>84</v>
      </c>
      <c r="E27" s="8" t="s">
        <v>20</v>
      </c>
      <c r="F27" s="8"/>
      <c r="G27" s="8"/>
      <c r="H27" s="8"/>
      <c r="I27" s="8"/>
      <c r="J27" s="8"/>
      <c r="K27" s="12">
        <v>-11100</v>
      </c>
      <c r="L27" s="12"/>
      <c r="M27" s="12"/>
      <c r="N27" s="12"/>
      <c r="O27" s="12"/>
      <c r="P27" s="7" t="s">
        <v>71</v>
      </c>
      <c r="Q27" s="7"/>
      <c r="R27" s="7"/>
      <c r="S27" s="7"/>
      <c r="T27" s="16">
        <v>0</v>
      </c>
      <c r="U27" s="16"/>
      <c r="V27" s="16"/>
    </row>
    <row r="28" spans="1:22" x14ac:dyDescent="0.25">
      <c r="D28" s="1" t="s">
        <v>85</v>
      </c>
      <c r="E28" s="8" t="s">
        <v>21</v>
      </c>
      <c r="F28" s="8"/>
      <c r="G28" s="8"/>
      <c r="H28" s="8"/>
      <c r="I28" s="8"/>
      <c r="J28" s="8"/>
      <c r="K28" s="12">
        <v>-1916</v>
      </c>
      <c r="L28" s="12"/>
      <c r="M28" s="12"/>
      <c r="N28" s="12"/>
      <c r="O28" s="12"/>
      <c r="P28" s="7" t="s">
        <v>71</v>
      </c>
      <c r="Q28" s="7"/>
      <c r="R28" s="7"/>
      <c r="S28" s="7"/>
      <c r="T28" s="16">
        <v>0</v>
      </c>
      <c r="U28" s="16"/>
      <c r="V28" s="16"/>
    </row>
    <row r="29" spans="1:22" x14ac:dyDescent="0.25">
      <c r="D29" s="1" t="s">
        <v>86</v>
      </c>
      <c r="E29" s="8" t="s">
        <v>22</v>
      </c>
      <c r="F29" s="8"/>
      <c r="G29" s="8"/>
      <c r="H29" s="8"/>
      <c r="I29" s="8"/>
      <c r="J29" s="8"/>
      <c r="K29" s="12">
        <v>-24348.06</v>
      </c>
      <c r="L29" s="12"/>
      <c r="M29" s="12"/>
      <c r="N29" s="12"/>
      <c r="O29" s="12"/>
      <c r="P29" s="7" t="s">
        <v>87</v>
      </c>
      <c r="Q29" s="7"/>
      <c r="R29" s="7"/>
      <c r="S29" s="7"/>
      <c r="T29" s="12">
        <v>-35000</v>
      </c>
      <c r="U29" s="12"/>
      <c r="V29" s="12"/>
    </row>
    <row r="30" spans="1:22" x14ac:dyDescent="0.25">
      <c r="D30" s="1" t="s">
        <v>88</v>
      </c>
      <c r="E30" s="8" t="s">
        <v>23</v>
      </c>
      <c r="F30" s="8"/>
      <c r="G30" s="8"/>
      <c r="H30" s="8"/>
      <c r="I30" s="8"/>
      <c r="J30" s="8"/>
      <c r="K30" s="12">
        <v>-35224.28</v>
      </c>
      <c r="L30" s="12"/>
      <c r="M30" s="12"/>
      <c r="N30" s="12"/>
      <c r="O30" s="12"/>
      <c r="P30" s="7" t="s">
        <v>71</v>
      </c>
      <c r="Q30" s="7"/>
      <c r="R30" s="7"/>
      <c r="S30" s="7"/>
      <c r="T30" s="16">
        <v>0</v>
      </c>
      <c r="U30" s="16"/>
      <c r="V30" s="16"/>
    </row>
    <row r="31" spans="1:22" x14ac:dyDescent="0.25">
      <c r="D31" s="1" t="s">
        <v>89</v>
      </c>
      <c r="E31" s="8" t="s">
        <v>24</v>
      </c>
      <c r="F31" s="8"/>
      <c r="G31" s="8"/>
      <c r="H31" s="8"/>
      <c r="I31" s="8"/>
      <c r="J31" s="8"/>
      <c r="K31" s="12">
        <v>-2500</v>
      </c>
      <c r="L31" s="12"/>
      <c r="M31" s="12"/>
      <c r="N31" s="12"/>
      <c r="O31" s="12"/>
      <c r="P31" s="7" t="s">
        <v>90</v>
      </c>
      <c r="Q31" s="7"/>
      <c r="R31" s="7"/>
      <c r="S31" s="7"/>
      <c r="T31" s="12">
        <v>-30000</v>
      </c>
      <c r="U31" s="12"/>
      <c r="V31" s="12"/>
    </row>
    <row r="32" spans="1:22" x14ac:dyDescent="0.25">
      <c r="D32" s="1" t="s">
        <v>91</v>
      </c>
      <c r="E32" s="8" t="s">
        <v>25</v>
      </c>
      <c r="F32" s="8"/>
      <c r="G32" s="8"/>
      <c r="H32" s="8"/>
      <c r="I32" s="8"/>
      <c r="J32" s="8"/>
      <c r="K32" s="12">
        <v>-2938</v>
      </c>
      <c r="L32" s="12"/>
      <c r="M32" s="12"/>
      <c r="N32" s="12"/>
      <c r="O32" s="12"/>
      <c r="P32" s="7" t="s">
        <v>71</v>
      </c>
      <c r="Q32" s="7"/>
      <c r="R32" s="7"/>
      <c r="S32" s="7"/>
      <c r="T32" s="16">
        <v>0</v>
      </c>
      <c r="U32" s="16"/>
      <c r="V32" s="16"/>
    </row>
    <row r="33" spans="4:22" x14ac:dyDescent="0.25">
      <c r="D33" s="1" t="s">
        <v>92</v>
      </c>
      <c r="E33" s="8" t="s">
        <v>26</v>
      </c>
      <c r="F33" s="8"/>
      <c r="G33" s="8"/>
      <c r="H33" s="8"/>
      <c r="I33" s="8"/>
      <c r="J33" s="8"/>
      <c r="K33" s="16">
        <v>-480</v>
      </c>
      <c r="L33" s="16"/>
      <c r="M33" s="16"/>
      <c r="N33" s="16"/>
      <c r="O33" s="16"/>
      <c r="P33" s="7" t="s">
        <v>93</v>
      </c>
      <c r="Q33" s="7"/>
      <c r="R33" s="7"/>
      <c r="S33" s="7"/>
      <c r="T33" s="12">
        <v>-3500</v>
      </c>
      <c r="U33" s="12"/>
      <c r="V33" s="12"/>
    </row>
    <row r="34" spans="4:22" x14ac:dyDescent="0.25">
      <c r="D34" s="1" t="s">
        <v>94</v>
      </c>
      <c r="E34" s="8" t="s">
        <v>27</v>
      </c>
      <c r="F34" s="8"/>
      <c r="G34" s="8"/>
      <c r="H34" s="8"/>
      <c r="I34" s="8"/>
      <c r="J34" s="8"/>
      <c r="K34" s="16">
        <v>0</v>
      </c>
      <c r="L34" s="16"/>
      <c r="M34" s="16"/>
      <c r="N34" s="16"/>
      <c r="O34" s="16"/>
      <c r="P34" s="7" t="s">
        <v>95</v>
      </c>
      <c r="Q34" s="7"/>
      <c r="R34" s="7"/>
      <c r="S34" s="7"/>
      <c r="T34" s="12">
        <v>-3000</v>
      </c>
      <c r="U34" s="12"/>
      <c r="V34" s="12"/>
    </row>
    <row r="35" spans="4:22" x14ac:dyDescent="0.25">
      <c r="D35" s="1" t="s">
        <v>96</v>
      </c>
      <c r="E35" s="8" t="s">
        <v>28</v>
      </c>
      <c r="F35" s="8"/>
      <c r="G35" s="8"/>
      <c r="H35" s="8"/>
      <c r="I35" s="8"/>
      <c r="J35" s="8"/>
      <c r="K35" s="12">
        <v>-7188</v>
      </c>
      <c r="L35" s="12"/>
      <c r="M35" s="12"/>
      <c r="N35" s="12"/>
      <c r="O35" s="12"/>
      <c r="P35" s="7" t="s">
        <v>97</v>
      </c>
      <c r="Q35" s="7"/>
      <c r="R35" s="7"/>
      <c r="S35" s="7"/>
      <c r="T35" s="12">
        <v>-1000</v>
      </c>
      <c r="U35" s="12"/>
      <c r="V35" s="12"/>
    </row>
    <row r="36" spans="4:22" x14ac:dyDescent="0.25">
      <c r="D36" s="1" t="s">
        <v>98</v>
      </c>
      <c r="E36" s="8" t="s">
        <v>29</v>
      </c>
      <c r="F36" s="8"/>
      <c r="G36" s="8"/>
      <c r="H36" s="8"/>
      <c r="I36" s="8"/>
      <c r="J36" s="8"/>
      <c r="K36" s="12">
        <v>-6275</v>
      </c>
      <c r="L36" s="12"/>
      <c r="M36" s="12"/>
      <c r="N36" s="12"/>
      <c r="O36" s="12"/>
      <c r="P36" s="7" t="s">
        <v>99</v>
      </c>
      <c r="Q36" s="7"/>
      <c r="R36" s="7"/>
      <c r="S36" s="7"/>
      <c r="T36" s="12">
        <v>-10000</v>
      </c>
      <c r="U36" s="12"/>
      <c r="V36" s="12"/>
    </row>
    <row r="37" spans="4:22" x14ac:dyDescent="0.25">
      <c r="D37" s="1" t="s">
        <v>100</v>
      </c>
      <c r="E37" s="8" t="s">
        <v>30</v>
      </c>
      <c r="F37" s="8"/>
      <c r="G37" s="8"/>
      <c r="H37" s="8"/>
      <c r="I37" s="8"/>
      <c r="J37" s="8"/>
      <c r="K37" s="12">
        <v>-26454</v>
      </c>
      <c r="L37" s="12"/>
      <c r="M37" s="12"/>
      <c r="N37" s="12"/>
      <c r="O37" s="12"/>
      <c r="P37" s="7" t="s">
        <v>101</v>
      </c>
      <c r="Q37" s="7"/>
      <c r="R37" s="7"/>
      <c r="S37" s="7"/>
      <c r="T37" s="12">
        <v>-10000</v>
      </c>
      <c r="U37" s="12"/>
      <c r="V37" s="12"/>
    </row>
    <row r="38" spans="4:22" x14ac:dyDescent="0.25">
      <c r="D38" s="1" t="s">
        <v>102</v>
      </c>
      <c r="E38" s="8" t="s">
        <v>31</v>
      </c>
      <c r="F38" s="8"/>
      <c r="G38" s="8"/>
      <c r="H38" s="8"/>
      <c r="I38" s="8"/>
      <c r="J38" s="8"/>
      <c r="K38" s="16">
        <v>0</v>
      </c>
      <c r="L38" s="16"/>
      <c r="M38" s="16"/>
      <c r="N38" s="16"/>
      <c r="O38" s="16"/>
      <c r="P38" s="7" t="s">
        <v>95</v>
      </c>
      <c r="Q38" s="7"/>
      <c r="R38" s="7"/>
      <c r="S38" s="7"/>
      <c r="T38" s="12">
        <v>-5000</v>
      </c>
      <c r="U38" s="12"/>
      <c r="V38" s="12"/>
    </row>
    <row r="39" spans="4:22" x14ac:dyDescent="0.25">
      <c r="D39" s="1" t="s">
        <v>103</v>
      </c>
      <c r="E39" s="8" t="s">
        <v>32</v>
      </c>
      <c r="F39" s="8"/>
      <c r="G39" s="8"/>
      <c r="H39" s="8"/>
      <c r="I39" s="8"/>
      <c r="J39" s="8"/>
      <c r="K39" s="16">
        <v>0</v>
      </c>
      <c r="L39" s="16"/>
      <c r="M39" s="16"/>
      <c r="N39" s="16"/>
      <c r="O39" s="16"/>
      <c r="P39" s="7" t="s">
        <v>95</v>
      </c>
      <c r="Q39" s="7"/>
      <c r="R39" s="7"/>
      <c r="S39" s="7"/>
      <c r="T39" s="12">
        <v>-5000</v>
      </c>
      <c r="U39" s="12"/>
      <c r="V39" s="12"/>
    </row>
    <row r="40" spans="4:22" x14ac:dyDescent="0.25">
      <c r="D40" s="1" t="s">
        <v>104</v>
      </c>
      <c r="E40" s="8" t="s">
        <v>33</v>
      </c>
      <c r="F40" s="8"/>
      <c r="G40" s="8"/>
      <c r="H40" s="8"/>
      <c r="I40" s="8"/>
      <c r="J40" s="8"/>
      <c r="K40" s="12">
        <v>-7075</v>
      </c>
      <c r="L40" s="12"/>
      <c r="M40" s="12"/>
      <c r="N40" s="12"/>
      <c r="O40" s="12"/>
      <c r="P40" s="7" t="s">
        <v>105</v>
      </c>
      <c r="Q40" s="7"/>
      <c r="R40" s="7"/>
      <c r="S40" s="7"/>
      <c r="T40" s="12">
        <v>-5000</v>
      </c>
      <c r="U40" s="12"/>
      <c r="V40" s="12"/>
    </row>
    <row r="41" spans="4:22" x14ac:dyDescent="0.25">
      <c r="D41" s="1" t="s">
        <v>106</v>
      </c>
      <c r="E41" s="8" t="s">
        <v>34</v>
      </c>
      <c r="F41" s="8"/>
      <c r="G41" s="8"/>
      <c r="H41" s="8"/>
      <c r="I41" s="8"/>
      <c r="J41" s="8"/>
      <c r="K41" s="12">
        <v>-2113.33</v>
      </c>
      <c r="L41" s="12"/>
      <c r="M41" s="12"/>
      <c r="N41" s="12"/>
      <c r="O41" s="12"/>
      <c r="P41" s="7" t="s">
        <v>71</v>
      </c>
      <c r="Q41" s="7"/>
      <c r="R41" s="7"/>
      <c r="S41" s="7"/>
      <c r="T41" s="16">
        <v>0</v>
      </c>
      <c r="U41" s="16"/>
      <c r="V41" s="16"/>
    </row>
    <row r="42" spans="4:22" x14ac:dyDescent="0.25">
      <c r="D42" s="1" t="s">
        <v>107</v>
      </c>
      <c r="E42" s="8" t="s">
        <v>35</v>
      </c>
      <c r="F42" s="8"/>
      <c r="G42" s="8"/>
      <c r="H42" s="8"/>
      <c r="I42" s="8"/>
      <c r="J42" s="8"/>
      <c r="K42" s="12">
        <v>-1000</v>
      </c>
      <c r="L42" s="12"/>
      <c r="M42" s="12"/>
      <c r="N42" s="12"/>
      <c r="O42" s="12"/>
      <c r="P42" s="7" t="s">
        <v>71</v>
      </c>
      <c r="Q42" s="7"/>
      <c r="R42" s="7"/>
      <c r="S42" s="7"/>
      <c r="T42" s="16">
        <v>0</v>
      </c>
      <c r="U42" s="16"/>
      <c r="V42" s="16"/>
    </row>
    <row r="43" spans="4:22" x14ac:dyDescent="0.25">
      <c r="D43" s="1" t="s">
        <v>108</v>
      </c>
      <c r="E43" s="8" t="s">
        <v>36</v>
      </c>
      <c r="F43" s="8"/>
      <c r="G43" s="8"/>
      <c r="H43" s="8"/>
      <c r="I43" s="8"/>
      <c r="J43" s="8"/>
      <c r="K43" s="12">
        <v>-3608</v>
      </c>
      <c r="L43" s="12"/>
      <c r="M43" s="12"/>
      <c r="N43" s="12"/>
      <c r="O43" s="12"/>
      <c r="P43" s="7" t="s">
        <v>71</v>
      </c>
      <c r="Q43" s="7"/>
      <c r="R43" s="7"/>
      <c r="S43" s="7"/>
      <c r="T43" s="16">
        <v>0</v>
      </c>
      <c r="U43" s="16"/>
      <c r="V43" s="16"/>
    </row>
    <row r="44" spans="4:22" x14ac:dyDescent="0.25">
      <c r="D44" s="1" t="s">
        <v>109</v>
      </c>
      <c r="E44" s="8" t="s">
        <v>37</v>
      </c>
      <c r="F44" s="8"/>
      <c r="G44" s="8"/>
      <c r="H44" s="8"/>
      <c r="I44" s="8"/>
      <c r="J44" s="8"/>
      <c r="K44" s="16">
        <v>-774</v>
      </c>
      <c r="L44" s="16"/>
      <c r="M44" s="16"/>
      <c r="N44" s="16"/>
      <c r="O44" s="16"/>
      <c r="P44" s="7" t="s">
        <v>71</v>
      </c>
      <c r="Q44" s="7"/>
      <c r="R44" s="7"/>
      <c r="S44" s="7"/>
      <c r="T44" s="16">
        <v>0</v>
      </c>
      <c r="U44" s="16"/>
      <c r="V44" s="16"/>
    </row>
    <row r="45" spans="4:22" x14ac:dyDescent="0.25">
      <c r="D45" s="1" t="s">
        <v>110</v>
      </c>
      <c r="E45" s="8" t="s">
        <v>38</v>
      </c>
      <c r="F45" s="8"/>
      <c r="G45" s="8"/>
      <c r="H45" s="8"/>
      <c r="I45" s="8"/>
      <c r="J45" s="8"/>
      <c r="K45" s="12">
        <v>-23469</v>
      </c>
      <c r="L45" s="12"/>
      <c r="M45" s="12"/>
      <c r="N45" s="12"/>
      <c r="O45" s="12"/>
      <c r="P45" s="7" t="s">
        <v>71</v>
      </c>
      <c r="Q45" s="7"/>
      <c r="R45" s="7"/>
      <c r="S45" s="7"/>
      <c r="T45" s="16">
        <v>0</v>
      </c>
      <c r="U45" s="16"/>
      <c r="V45" s="16"/>
    </row>
    <row r="46" spans="4:22" x14ac:dyDescent="0.25">
      <c r="D46" s="1" t="s">
        <v>111</v>
      </c>
      <c r="E46" s="8" t="s">
        <v>39</v>
      </c>
      <c r="F46" s="8"/>
      <c r="G46" s="8"/>
      <c r="H46" s="8"/>
      <c r="I46" s="8"/>
      <c r="J46" s="8"/>
      <c r="K46" s="12">
        <v>-1682</v>
      </c>
      <c r="L46" s="12"/>
      <c r="M46" s="12"/>
      <c r="N46" s="12"/>
      <c r="O46" s="12"/>
      <c r="P46" s="7" t="s">
        <v>112</v>
      </c>
      <c r="Q46" s="7"/>
      <c r="R46" s="7"/>
      <c r="S46" s="7"/>
      <c r="T46" s="12">
        <v>-1000</v>
      </c>
      <c r="U46" s="12"/>
      <c r="V46" s="12"/>
    </row>
    <row r="47" spans="4:22" x14ac:dyDescent="0.25">
      <c r="D47" s="1" t="s">
        <v>113</v>
      </c>
      <c r="E47" s="8" t="s">
        <v>40</v>
      </c>
      <c r="F47" s="8"/>
      <c r="G47" s="8"/>
      <c r="H47" s="8"/>
      <c r="I47" s="8"/>
      <c r="J47" s="8"/>
      <c r="K47" s="12">
        <v>22069</v>
      </c>
      <c r="L47" s="12"/>
      <c r="M47" s="12"/>
      <c r="N47" s="12"/>
      <c r="O47" s="12"/>
      <c r="P47" s="7" t="s">
        <v>114</v>
      </c>
      <c r="Q47" s="7"/>
      <c r="R47" s="7"/>
      <c r="S47" s="7"/>
      <c r="T47" s="12">
        <v>-330000</v>
      </c>
      <c r="U47" s="12"/>
      <c r="V47" s="12"/>
    </row>
    <row r="48" spans="4:22" x14ac:dyDescent="0.25">
      <c r="D48" s="1" t="s">
        <v>115</v>
      </c>
      <c r="E48" s="8" t="s">
        <v>41</v>
      </c>
      <c r="F48" s="8"/>
      <c r="G48" s="8"/>
      <c r="H48" s="8"/>
      <c r="I48" s="8"/>
      <c r="J48" s="8"/>
      <c r="K48" s="12">
        <v>-90000</v>
      </c>
      <c r="L48" s="12"/>
      <c r="M48" s="12"/>
      <c r="N48" s="12"/>
      <c r="O48" s="12"/>
      <c r="P48" s="7" t="s">
        <v>116</v>
      </c>
      <c r="Q48" s="7"/>
      <c r="R48" s="7"/>
      <c r="S48" s="7"/>
      <c r="T48" s="12">
        <v>-91000</v>
      </c>
      <c r="U48" s="12"/>
      <c r="V48" s="12"/>
    </row>
    <row r="49" spans="1:22" x14ac:dyDescent="0.25">
      <c r="B49" s="13" t="s">
        <v>42</v>
      </c>
      <c r="C49" s="13"/>
      <c r="D49" s="13"/>
      <c r="E49" s="13"/>
      <c r="F49" s="13"/>
      <c r="G49" s="13"/>
      <c r="H49" s="13"/>
      <c r="I49" s="13"/>
      <c r="J49" s="13"/>
      <c r="K49" s="14">
        <v>-511592.67</v>
      </c>
      <c r="L49" s="14"/>
      <c r="M49" s="14"/>
      <c r="N49" s="14"/>
      <c r="O49" s="14"/>
      <c r="P49" s="15" t="s">
        <v>117</v>
      </c>
      <c r="Q49" s="15"/>
      <c r="R49" s="15"/>
      <c r="S49" s="15"/>
      <c r="T49" s="14">
        <v>-604500</v>
      </c>
      <c r="U49" s="14"/>
      <c r="V49" s="14"/>
    </row>
    <row r="50" spans="1:22" x14ac:dyDescent="0.25">
      <c r="B50" s="11" t="s">
        <v>118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22" x14ac:dyDescent="0.25">
      <c r="D51" s="1" t="s">
        <v>119</v>
      </c>
      <c r="E51" s="8" t="s">
        <v>43</v>
      </c>
      <c r="F51" s="8"/>
      <c r="G51" s="8"/>
      <c r="H51" s="8"/>
      <c r="I51" s="8"/>
      <c r="J51" s="8"/>
      <c r="K51" s="12">
        <v>-37346</v>
      </c>
      <c r="L51" s="12"/>
      <c r="M51" s="12"/>
      <c r="N51" s="12"/>
      <c r="O51" s="12"/>
      <c r="P51" s="7" t="s">
        <v>120</v>
      </c>
      <c r="Q51" s="7"/>
      <c r="R51" s="7"/>
      <c r="S51" s="7"/>
      <c r="T51" s="12">
        <v>-20000</v>
      </c>
      <c r="U51" s="12"/>
      <c r="V51" s="12"/>
    </row>
    <row r="52" spans="1:22" x14ac:dyDescent="0.25">
      <c r="D52" s="1" t="s">
        <v>121</v>
      </c>
      <c r="E52" s="8" t="s">
        <v>44</v>
      </c>
      <c r="F52" s="8"/>
      <c r="G52" s="8"/>
      <c r="H52" s="8"/>
      <c r="I52" s="8"/>
      <c r="J52" s="8"/>
      <c r="K52" s="12">
        <v>-11880</v>
      </c>
      <c r="L52" s="12"/>
      <c r="M52" s="12"/>
      <c r="N52" s="12"/>
      <c r="O52" s="12"/>
      <c r="P52" s="7" t="s">
        <v>122</v>
      </c>
      <c r="Q52" s="7"/>
      <c r="R52" s="7"/>
      <c r="S52" s="7"/>
      <c r="T52" s="12">
        <v>-18000</v>
      </c>
      <c r="U52" s="12"/>
      <c r="V52" s="12"/>
    </row>
    <row r="53" spans="1:22" x14ac:dyDescent="0.25">
      <c r="D53" s="1" t="s">
        <v>123</v>
      </c>
      <c r="E53" s="8" t="s">
        <v>45</v>
      </c>
      <c r="F53" s="8"/>
      <c r="G53" s="8"/>
      <c r="H53" s="8"/>
      <c r="I53" s="8"/>
      <c r="J53" s="8"/>
      <c r="K53" s="12">
        <v>-27003</v>
      </c>
      <c r="L53" s="12"/>
      <c r="M53" s="12"/>
      <c r="N53" s="12"/>
      <c r="O53" s="12"/>
      <c r="P53" s="7" t="s">
        <v>124</v>
      </c>
      <c r="Q53" s="7"/>
      <c r="R53" s="7"/>
      <c r="S53" s="7"/>
      <c r="T53" s="12">
        <v>-12000</v>
      </c>
      <c r="U53" s="12"/>
      <c r="V53" s="12"/>
    </row>
    <row r="54" spans="1:22" x14ac:dyDescent="0.25">
      <c r="D54" s="1" t="s">
        <v>125</v>
      </c>
      <c r="E54" s="8" t="s">
        <v>46</v>
      </c>
      <c r="F54" s="8"/>
      <c r="G54" s="8"/>
      <c r="H54" s="8"/>
      <c r="I54" s="8"/>
      <c r="J54" s="8"/>
      <c r="K54" s="12">
        <v>-2174.15</v>
      </c>
      <c r="L54" s="12"/>
      <c r="M54" s="12"/>
      <c r="N54" s="12"/>
      <c r="O54" s="12"/>
      <c r="P54" s="7" t="s">
        <v>71</v>
      </c>
      <c r="Q54" s="7"/>
      <c r="R54" s="7"/>
      <c r="S54" s="7"/>
      <c r="T54" s="16">
        <v>0</v>
      </c>
      <c r="U54" s="16"/>
      <c r="V54" s="16"/>
    </row>
    <row r="55" spans="1:22" x14ac:dyDescent="0.25">
      <c r="B55" s="13" t="s">
        <v>47</v>
      </c>
      <c r="C55" s="13"/>
      <c r="D55" s="13"/>
      <c r="E55" s="13"/>
      <c r="F55" s="13"/>
      <c r="G55" s="13"/>
      <c r="H55" s="13"/>
      <c r="I55" s="13"/>
      <c r="J55" s="13"/>
      <c r="K55" s="14">
        <v>-78403.149999999994</v>
      </c>
      <c r="L55" s="14"/>
      <c r="M55" s="14"/>
      <c r="N55" s="14"/>
      <c r="O55" s="14"/>
      <c r="P55" s="15" t="s">
        <v>126</v>
      </c>
      <c r="Q55" s="15"/>
      <c r="R55" s="15"/>
      <c r="S55" s="15"/>
      <c r="T55" s="14">
        <v>-50000</v>
      </c>
      <c r="U55" s="14"/>
      <c r="V55" s="14"/>
    </row>
    <row r="56" spans="1:22" x14ac:dyDescent="0.25">
      <c r="A56" s="13" t="s">
        <v>48</v>
      </c>
      <c r="B56" s="13"/>
      <c r="C56" s="13"/>
      <c r="D56" s="13"/>
      <c r="E56" s="13"/>
      <c r="F56" s="13"/>
      <c r="G56" s="13"/>
      <c r="H56" s="13"/>
      <c r="I56" s="13"/>
      <c r="J56" s="14">
        <v>-604371.81999999995</v>
      </c>
      <c r="K56" s="14"/>
      <c r="L56" s="14"/>
      <c r="M56" s="14"/>
      <c r="N56" s="14"/>
      <c r="O56" s="14"/>
      <c r="P56" s="15" t="s">
        <v>127</v>
      </c>
      <c r="Q56" s="15"/>
      <c r="R56" s="15"/>
      <c r="S56" s="15"/>
      <c r="T56" s="14">
        <v>-654500</v>
      </c>
      <c r="U56" s="14"/>
      <c r="V56" s="14"/>
    </row>
    <row r="57" spans="1:22" x14ac:dyDescent="0.25">
      <c r="A57" s="11" t="s">
        <v>128</v>
      </c>
      <c r="B57" s="11"/>
      <c r="C57" s="11"/>
      <c r="D57" s="11"/>
      <c r="E57" s="11"/>
      <c r="F57" s="11"/>
      <c r="G57" s="11"/>
      <c r="H57" s="11"/>
      <c r="I57" s="11"/>
      <c r="J57" s="14">
        <v>719709.18</v>
      </c>
      <c r="K57" s="14"/>
      <c r="L57" s="14"/>
      <c r="M57" s="14"/>
      <c r="N57" s="14"/>
      <c r="O57" s="14"/>
      <c r="P57" s="15" t="s">
        <v>129</v>
      </c>
      <c r="Q57" s="15"/>
      <c r="R57" s="15"/>
      <c r="S57" s="15"/>
      <c r="T57" s="14">
        <v>597680</v>
      </c>
      <c r="U57" s="14"/>
      <c r="V57" s="14"/>
    </row>
    <row r="58" spans="1:22" x14ac:dyDescent="0.25">
      <c r="A58" s="11" t="s">
        <v>130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22" x14ac:dyDescent="0.25">
      <c r="D59" s="1" t="s">
        <v>131</v>
      </c>
      <c r="E59" s="8" t="s">
        <v>49</v>
      </c>
      <c r="F59" s="8"/>
      <c r="G59" s="8"/>
      <c r="H59" s="8"/>
      <c r="I59" s="8"/>
      <c r="J59" s="8"/>
      <c r="K59" s="12">
        <v>-33087.9</v>
      </c>
      <c r="L59" s="12"/>
      <c r="M59" s="12"/>
      <c r="N59" s="12"/>
      <c r="O59" s="12"/>
      <c r="P59" s="7" t="s">
        <v>132</v>
      </c>
      <c r="Q59" s="7"/>
      <c r="R59" s="7"/>
      <c r="S59" s="7"/>
      <c r="T59" s="12">
        <v>-20000</v>
      </c>
      <c r="U59" s="12"/>
      <c r="V59" s="12"/>
    </row>
    <row r="60" spans="1:22" x14ac:dyDescent="0.25">
      <c r="A60" s="13" t="s">
        <v>50</v>
      </c>
      <c r="B60" s="13"/>
      <c r="C60" s="13"/>
      <c r="D60" s="13"/>
      <c r="E60" s="13"/>
      <c r="F60" s="13"/>
      <c r="G60" s="13"/>
      <c r="H60" s="13"/>
      <c r="I60" s="13"/>
      <c r="J60" s="14">
        <v>-33087.9</v>
      </c>
      <c r="K60" s="14"/>
      <c r="L60" s="14"/>
      <c r="M60" s="14"/>
      <c r="N60" s="14"/>
      <c r="O60" s="14"/>
      <c r="P60" s="15" t="s">
        <v>132</v>
      </c>
      <c r="Q60" s="15"/>
      <c r="R60" s="15"/>
      <c r="S60" s="15"/>
      <c r="T60" s="14">
        <v>-20000</v>
      </c>
      <c r="U60" s="14"/>
      <c r="V60" s="14"/>
    </row>
    <row r="61" spans="1:22" x14ac:dyDescent="0.25">
      <c r="A61" s="11" t="s">
        <v>133</v>
      </c>
      <c r="B61" s="11"/>
      <c r="C61" s="11"/>
      <c r="D61" s="11"/>
      <c r="E61" s="11"/>
      <c r="F61" s="11"/>
      <c r="G61" s="11"/>
      <c r="H61" s="11"/>
      <c r="I61" s="11"/>
      <c r="J61" s="14">
        <v>686621.28</v>
      </c>
      <c r="K61" s="14"/>
      <c r="L61" s="14"/>
      <c r="M61" s="14"/>
      <c r="N61" s="14"/>
      <c r="O61" s="14"/>
      <c r="P61" s="15" t="s">
        <v>134</v>
      </c>
      <c r="Q61" s="15"/>
      <c r="R61" s="15"/>
      <c r="S61" s="15"/>
      <c r="T61" s="14">
        <v>577680</v>
      </c>
      <c r="U61" s="14"/>
      <c r="V61" s="14"/>
    </row>
    <row r="62" spans="1:22" x14ac:dyDescent="0.25">
      <c r="A62" s="11" t="s">
        <v>135</v>
      </c>
      <c r="B62" s="11"/>
      <c r="C62" s="11"/>
      <c r="D62" s="11"/>
      <c r="E62" s="11"/>
      <c r="F62" s="11"/>
      <c r="G62" s="11"/>
      <c r="H62" s="11"/>
      <c r="I62" s="11"/>
      <c r="J62" s="14">
        <v>686621.28</v>
      </c>
      <c r="K62" s="14"/>
      <c r="L62" s="14"/>
      <c r="M62" s="14"/>
      <c r="N62" s="14"/>
      <c r="O62" s="14"/>
      <c r="P62" s="15" t="s">
        <v>134</v>
      </c>
      <c r="Q62" s="15"/>
      <c r="R62" s="15"/>
      <c r="S62" s="15"/>
      <c r="T62" s="14">
        <v>577680</v>
      </c>
      <c r="U62" s="14"/>
      <c r="V62" s="14"/>
    </row>
    <row r="63" spans="1:22" x14ac:dyDescent="0.25">
      <c r="A63" s="11" t="s">
        <v>136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22" x14ac:dyDescent="0.25">
      <c r="B64" s="11" t="s">
        <v>137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1:22" x14ac:dyDescent="0.25">
      <c r="D65" s="1" t="s">
        <v>138</v>
      </c>
      <c r="E65" s="8" t="s">
        <v>51</v>
      </c>
      <c r="F65" s="8"/>
      <c r="G65" s="8"/>
      <c r="H65" s="8"/>
      <c r="I65" s="8"/>
      <c r="J65" s="8"/>
      <c r="K65" s="16">
        <v>-56</v>
      </c>
      <c r="L65" s="16"/>
      <c r="M65" s="16"/>
      <c r="N65" s="16"/>
      <c r="O65" s="16"/>
      <c r="P65" s="7" t="s">
        <v>139</v>
      </c>
      <c r="Q65" s="7"/>
      <c r="R65" s="7"/>
      <c r="S65" s="7"/>
      <c r="T65" s="16">
        <v>-400</v>
      </c>
      <c r="U65" s="16"/>
      <c r="V65" s="16"/>
    </row>
    <row r="66" spans="1:22" x14ac:dyDescent="0.25">
      <c r="B66" s="13" t="s">
        <v>52</v>
      </c>
      <c r="C66" s="13"/>
      <c r="D66" s="13"/>
      <c r="E66" s="13"/>
      <c r="F66" s="13"/>
      <c r="G66" s="13"/>
      <c r="H66" s="13"/>
      <c r="I66" s="13"/>
      <c r="J66" s="13"/>
      <c r="K66" s="14">
        <v>-56</v>
      </c>
      <c r="L66" s="14"/>
      <c r="M66" s="14"/>
      <c r="N66" s="14"/>
      <c r="O66" s="14"/>
      <c r="P66" s="15" t="s">
        <v>139</v>
      </c>
      <c r="Q66" s="15"/>
      <c r="R66" s="15"/>
      <c r="S66" s="15"/>
      <c r="T66" s="14">
        <v>-400</v>
      </c>
      <c r="U66" s="14"/>
      <c r="V66" s="14"/>
    </row>
    <row r="67" spans="1:22" x14ac:dyDescent="0.25">
      <c r="A67" s="13" t="s">
        <v>53</v>
      </c>
      <c r="B67" s="13"/>
      <c r="C67" s="13"/>
      <c r="D67" s="13"/>
      <c r="E67" s="13"/>
      <c r="F67" s="13"/>
      <c r="G67" s="13"/>
      <c r="H67" s="13"/>
      <c r="I67" s="13"/>
      <c r="J67" s="14">
        <v>-56</v>
      </c>
      <c r="K67" s="14"/>
      <c r="L67" s="14"/>
      <c r="M67" s="14"/>
      <c r="N67" s="14"/>
      <c r="O67" s="14"/>
      <c r="P67" s="15" t="s">
        <v>139</v>
      </c>
      <c r="Q67" s="15"/>
      <c r="R67" s="15"/>
      <c r="S67" s="15"/>
      <c r="T67" s="14">
        <v>-400</v>
      </c>
      <c r="U67" s="14"/>
      <c r="V67" s="14"/>
    </row>
    <row r="68" spans="1:22" x14ac:dyDescent="0.25">
      <c r="A68" s="11" t="s">
        <v>140</v>
      </c>
      <c r="B68" s="11"/>
      <c r="C68" s="11"/>
      <c r="D68" s="11"/>
      <c r="E68" s="11"/>
      <c r="F68" s="11"/>
      <c r="G68" s="11"/>
      <c r="H68" s="11"/>
      <c r="I68" s="11"/>
      <c r="J68" s="14">
        <v>686565.28</v>
      </c>
      <c r="K68" s="14"/>
      <c r="L68" s="14"/>
      <c r="M68" s="14"/>
      <c r="N68" s="14"/>
      <c r="O68" s="14"/>
      <c r="P68" s="15" t="s">
        <v>134</v>
      </c>
      <c r="Q68" s="15"/>
      <c r="R68" s="15"/>
      <c r="S68" s="15"/>
      <c r="T68" s="14">
        <v>577280</v>
      </c>
      <c r="U68" s="14"/>
      <c r="V68" s="14"/>
    </row>
    <row r="69" spans="1:22" x14ac:dyDescent="0.25">
      <c r="A69" s="11" t="s">
        <v>141</v>
      </c>
      <c r="B69" s="11"/>
      <c r="C69" s="11"/>
      <c r="D69" s="11"/>
      <c r="E69" s="11"/>
      <c r="F69" s="11"/>
      <c r="G69" s="11"/>
      <c r="H69" s="11"/>
      <c r="I69" s="11"/>
      <c r="J69" s="14">
        <v>686565.28</v>
      </c>
      <c r="K69" s="14"/>
      <c r="L69" s="14"/>
      <c r="M69" s="14"/>
      <c r="N69" s="14"/>
      <c r="O69" s="14"/>
      <c r="P69" s="15" t="s">
        <v>134</v>
      </c>
      <c r="Q69" s="15"/>
      <c r="R69" s="15"/>
      <c r="S69" s="15"/>
      <c r="T69" s="14">
        <v>577280</v>
      </c>
      <c r="U69" s="14"/>
      <c r="V69" s="14"/>
    </row>
    <row r="70" spans="1:22" x14ac:dyDescent="0.25">
      <c r="A70" s="11" t="s">
        <v>142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22" x14ac:dyDescent="0.25">
      <c r="D71" s="1" t="s">
        <v>143</v>
      </c>
      <c r="E71" s="8" t="s">
        <v>54</v>
      </c>
      <c r="F71" s="8"/>
      <c r="G71" s="8"/>
      <c r="H71" s="8"/>
      <c r="I71" s="8"/>
      <c r="J71" s="8"/>
      <c r="K71" s="12">
        <v>-400000</v>
      </c>
      <c r="L71" s="12"/>
      <c r="M71" s="12"/>
      <c r="N71" s="12"/>
      <c r="O71" s="12"/>
      <c r="P71" s="7" t="s">
        <v>144</v>
      </c>
      <c r="Q71" s="7"/>
      <c r="R71" s="7"/>
      <c r="S71" s="7"/>
      <c r="T71" s="12">
        <v>-150000</v>
      </c>
      <c r="U71" s="12"/>
      <c r="V71" s="12"/>
    </row>
    <row r="72" spans="1:22" x14ac:dyDescent="0.25">
      <c r="A72" s="13" t="s">
        <v>55</v>
      </c>
      <c r="B72" s="13"/>
      <c r="C72" s="13"/>
      <c r="D72" s="13"/>
      <c r="E72" s="13"/>
      <c r="F72" s="13"/>
      <c r="G72" s="13"/>
      <c r="H72" s="13"/>
      <c r="I72" s="13"/>
      <c r="J72" s="14">
        <v>-400000</v>
      </c>
      <c r="K72" s="14"/>
      <c r="L72" s="14"/>
      <c r="M72" s="14"/>
      <c r="N72" s="14"/>
      <c r="O72" s="14"/>
      <c r="P72" s="15" t="s">
        <v>144</v>
      </c>
      <c r="Q72" s="15"/>
      <c r="R72" s="15"/>
      <c r="S72" s="15"/>
      <c r="T72" s="14">
        <v>-150000</v>
      </c>
      <c r="U72" s="14"/>
      <c r="V72" s="14"/>
    </row>
    <row r="73" spans="1:22" x14ac:dyDescent="0.25">
      <c r="A73" s="11" t="s">
        <v>145</v>
      </c>
      <c r="B73" s="11"/>
      <c r="C73" s="11"/>
      <c r="D73" s="11"/>
      <c r="E73" s="11"/>
      <c r="F73" s="11"/>
      <c r="G73" s="11"/>
      <c r="H73" s="11"/>
      <c r="I73" s="11"/>
      <c r="J73" s="14">
        <v>286565.28000000003</v>
      </c>
      <c r="K73" s="14"/>
      <c r="L73" s="14"/>
      <c r="M73" s="14"/>
      <c r="N73" s="14"/>
      <c r="O73" s="14"/>
      <c r="P73" s="15" t="s">
        <v>146</v>
      </c>
      <c r="Q73" s="15"/>
      <c r="R73" s="15"/>
      <c r="S73" s="15"/>
      <c r="T73" s="14">
        <v>427280</v>
      </c>
      <c r="U73" s="14"/>
      <c r="V73" s="14"/>
    </row>
    <row r="74" spans="1:22" x14ac:dyDescent="0.25">
      <c r="A74" s="11" t="s">
        <v>56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22" x14ac:dyDescent="0.25">
      <c r="D75" s="1" t="s">
        <v>147</v>
      </c>
      <c r="E75" s="8" t="s">
        <v>56</v>
      </c>
      <c r="F75" s="8"/>
      <c r="G75" s="8"/>
      <c r="H75" s="8"/>
      <c r="I75" s="8"/>
      <c r="J75" s="8"/>
      <c r="K75" s="12">
        <v>-286565.28000000003</v>
      </c>
      <c r="L75" s="12"/>
      <c r="M75" s="12"/>
      <c r="N75" s="12"/>
      <c r="O75" s="12"/>
      <c r="P75" s="7" t="s">
        <v>71</v>
      </c>
      <c r="Q75" s="7"/>
      <c r="R75" s="7"/>
      <c r="S75" s="7"/>
      <c r="T75" s="16">
        <v>0</v>
      </c>
      <c r="U75" s="16"/>
      <c r="V75" s="16"/>
    </row>
    <row r="76" spans="1:22" x14ac:dyDescent="0.25">
      <c r="A76" s="13" t="s">
        <v>57</v>
      </c>
      <c r="B76" s="13"/>
      <c r="C76" s="13"/>
      <c r="D76" s="13"/>
      <c r="E76" s="13"/>
      <c r="F76" s="13"/>
      <c r="G76" s="13"/>
      <c r="H76" s="13"/>
      <c r="I76" s="13"/>
      <c r="J76" s="14">
        <v>-286565.28000000003</v>
      </c>
      <c r="K76" s="14"/>
      <c r="L76" s="14"/>
      <c r="M76" s="14"/>
      <c r="N76" s="14"/>
      <c r="O76" s="14"/>
      <c r="P76" s="15" t="s">
        <v>71</v>
      </c>
      <c r="Q76" s="15"/>
      <c r="R76" s="15"/>
      <c r="S76" s="15"/>
      <c r="T76" s="14">
        <v>0</v>
      </c>
      <c r="U76" s="14"/>
      <c r="V76" s="14"/>
    </row>
    <row r="77" spans="1:22" x14ac:dyDescent="0.25">
      <c r="A77" s="17" t="s">
        <v>58</v>
      </c>
      <c r="B77" s="17"/>
      <c r="C77" s="17"/>
      <c r="D77" s="17"/>
      <c r="E77" s="17"/>
      <c r="F77" s="13"/>
      <c r="I77" s="14">
        <v>0</v>
      </c>
      <c r="J77" s="14"/>
      <c r="K77" s="14"/>
      <c r="L77" s="14"/>
      <c r="M77" s="14"/>
      <c r="N77" s="14"/>
      <c r="O77" s="14"/>
      <c r="P77" s="15" t="s">
        <v>95</v>
      </c>
      <c r="Q77" s="15"/>
      <c r="R77" s="15"/>
      <c r="S77" s="15"/>
      <c r="T77" s="14">
        <v>427280</v>
      </c>
      <c r="U77" s="14"/>
      <c r="V77" s="14"/>
    </row>
  </sheetData>
  <mergeCells count="254">
    <mergeCell ref="A76:I76"/>
    <mergeCell ref="J76:O76"/>
    <mergeCell ref="P76:S76"/>
    <mergeCell ref="T76:V76"/>
    <mergeCell ref="A77:F77"/>
    <mergeCell ref="I77:O77"/>
    <mergeCell ref="P77:S77"/>
    <mergeCell ref="T77:V77"/>
    <mergeCell ref="A73:I73"/>
    <mergeCell ref="J73:O73"/>
    <mergeCell ref="P73:S73"/>
    <mergeCell ref="T73:V73"/>
    <mergeCell ref="A74:M74"/>
    <mergeCell ref="E75:J75"/>
    <mergeCell ref="K75:O75"/>
    <mergeCell ref="P75:S75"/>
    <mergeCell ref="T75:V75"/>
    <mergeCell ref="A70:M70"/>
    <mergeCell ref="E71:J71"/>
    <mergeCell ref="K71:O71"/>
    <mergeCell ref="P71:S71"/>
    <mergeCell ref="T71:V71"/>
    <mergeCell ref="A72:I72"/>
    <mergeCell ref="J72:O72"/>
    <mergeCell ref="P72:S72"/>
    <mergeCell ref="T72:V72"/>
    <mergeCell ref="A68:I68"/>
    <mergeCell ref="J68:O68"/>
    <mergeCell ref="P68:S68"/>
    <mergeCell ref="T68:V68"/>
    <mergeCell ref="A69:I69"/>
    <mergeCell ref="J69:O69"/>
    <mergeCell ref="P69:S69"/>
    <mergeCell ref="T69:V69"/>
    <mergeCell ref="B66:J66"/>
    <mergeCell ref="K66:O66"/>
    <mergeCell ref="P66:S66"/>
    <mergeCell ref="T66:V66"/>
    <mergeCell ref="A67:I67"/>
    <mergeCell ref="J67:O67"/>
    <mergeCell ref="P67:S67"/>
    <mergeCell ref="T67:V67"/>
    <mergeCell ref="A63:M63"/>
    <mergeCell ref="B64:S64"/>
    <mergeCell ref="E65:J65"/>
    <mergeCell ref="K65:O65"/>
    <mergeCell ref="P65:S65"/>
    <mergeCell ref="T65:V65"/>
    <mergeCell ref="A61:I61"/>
    <mergeCell ref="J61:O61"/>
    <mergeCell ref="P61:S61"/>
    <mergeCell ref="T61:V61"/>
    <mergeCell ref="A62:I62"/>
    <mergeCell ref="J62:O62"/>
    <mergeCell ref="P62:S62"/>
    <mergeCell ref="T62:V62"/>
    <mergeCell ref="A58:M58"/>
    <mergeCell ref="E59:J59"/>
    <mergeCell ref="K59:O59"/>
    <mergeCell ref="P59:S59"/>
    <mergeCell ref="T59:V59"/>
    <mergeCell ref="A60:I60"/>
    <mergeCell ref="J60:O60"/>
    <mergeCell ref="P60:S60"/>
    <mergeCell ref="T60:V60"/>
    <mergeCell ref="A56:I56"/>
    <mergeCell ref="J56:O56"/>
    <mergeCell ref="P56:S56"/>
    <mergeCell ref="T56:V56"/>
    <mergeCell ref="A57:I57"/>
    <mergeCell ref="J57:O57"/>
    <mergeCell ref="P57:S57"/>
    <mergeCell ref="T57:V57"/>
    <mergeCell ref="E54:J54"/>
    <mergeCell ref="K54:O54"/>
    <mergeCell ref="P54:S54"/>
    <mergeCell ref="T54:V54"/>
    <mergeCell ref="B55:J55"/>
    <mergeCell ref="K55:O55"/>
    <mergeCell ref="P55:S55"/>
    <mergeCell ref="T55:V55"/>
    <mergeCell ref="E52:J52"/>
    <mergeCell ref="K52:O52"/>
    <mergeCell ref="P52:S52"/>
    <mergeCell ref="T52:V52"/>
    <mergeCell ref="E53:J53"/>
    <mergeCell ref="K53:O53"/>
    <mergeCell ref="P53:S53"/>
    <mergeCell ref="T53:V53"/>
    <mergeCell ref="B49:J49"/>
    <mergeCell ref="K49:O49"/>
    <mergeCell ref="P49:S49"/>
    <mergeCell ref="T49:V49"/>
    <mergeCell ref="B50:S50"/>
    <mergeCell ref="E51:J51"/>
    <mergeCell ref="K51:O51"/>
    <mergeCell ref="P51:S51"/>
    <mergeCell ref="T51:V51"/>
    <mergeCell ref="E47:J47"/>
    <mergeCell ref="K47:O47"/>
    <mergeCell ref="P47:S47"/>
    <mergeCell ref="T47:V47"/>
    <mergeCell ref="E48:J48"/>
    <mergeCell ref="K48:O48"/>
    <mergeCell ref="P48:S48"/>
    <mergeCell ref="T48:V48"/>
    <mergeCell ref="E45:J45"/>
    <mergeCell ref="K45:O45"/>
    <mergeCell ref="P45:S45"/>
    <mergeCell ref="T45:V45"/>
    <mergeCell ref="E46:J46"/>
    <mergeCell ref="K46:O46"/>
    <mergeCell ref="P46:S46"/>
    <mergeCell ref="T46:V46"/>
    <mergeCell ref="E43:J43"/>
    <mergeCell ref="K43:O43"/>
    <mergeCell ref="P43:S43"/>
    <mergeCell ref="T43:V43"/>
    <mergeCell ref="E44:J44"/>
    <mergeCell ref="K44:O44"/>
    <mergeCell ref="P44:S44"/>
    <mergeCell ref="T44:V44"/>
    <mergeCell ref="E41:J41"/>
    <mergeCell ref="K41:O41"/>
    <mergeCell ref="P41:S41"/>
    <mergeCell ref="T41:V41"/>
    <mergeCell ref="E42:J42"/>
    <mergeCell ref="K42:O42"/>
    <mergeCell ref="P42:S42"/>
    <mergeCell ref="T42:V42"/>
    <mergeCell ref="E39:J39"/>
    <mergeCell ref="K39:O39"/>
    <mergeCell ref="P39:S39"/>
    <mergeCell ref="T39:V39"/>
    <mergeCell ref="E40:J40"/>
    <mergeCell ref="K40:O40"/>
    <mergeCell ref="P40:S40"/>
    <mergeCell ref="T40:V40"/>
    <mergeCell ref="E37:J37"/>
    <mergeCell ref="K37:O37"/>
    <mergeCell ref="P37:S37"/>
    <mergeCell ref="T37:V37"/>
    <mergeCell ref="E38:J38"/>
    <mergeCell ref="K38:O38"/>
    <mergeCell ref="P38:S38"/>
    <mergeCell ref="T38:V38"/>
    <mergeCell ref="E35:J35"/>
    <mergeCell ref="K35:O35"/>
    <mergeCell ref="P35:S35"/>
    <mergeCell ref="T35:V35"/>
    <mergeCell ref="E36:J36"/>
    <mergeCell ref="K36:O36"/>
    <mergeCell ref="P36:S36"/>
    <mergeCell ref="T36:V36"/>
    <mergeCell ref="E33:J33"/>
    <mergeCell ref="K33:O33"/>
    <mergeCell ref="P33:S33"/>
    <mergeCell ref="T33:V33"/>
    <mergeCell ref="E34:J34"/>
    <mergeCell ref="K34:O34"/>
    <mergeCell ref="P34:S34"/>
    <mergeCell ref="T34:V34"/>
    <mergeCell ref="E31:J31"/>
    <mergeCell ref="K31:O31"/>
    <mergeCell ref="P31:S31"/>
    <mergeCell ref="T31:V31"/>
    <mergeCell ref="E32:J32"/>
    <mergeCell ref="K32:O32"/>
    <mergeCell ref="P32:S32"/>
    <mergeCell ref="T32:V32"/>
    <mergeCell ref="E29:J29"/>
    <mergeCell ref="K29:O29"/>
    <mergeCell ref="P29:S29"/>
    <mergeCell ref="T29:V29"/>
    <mergeCell ref="E30:J30"/>
    <mergeCell ref="K30:O30"/>
    <mergeCell ref="P30:S30"/>
    <mergeCell ref="T30:V30"/>
    <mergeCell ref="E27:J27"/>
    <mergeCell ref="K27:O27"/>
    <mergeCell ref="P27:S27"/>
    <mergeCell ref="T27:V27"/>
    <mergeCell ref="E28:J28"/>
    <mergeCell ref="K28:O28"/>
    <mergeCell ref="P28:S28"/>
    <mergeCell ref="T28:V28"/>
    <mergeCell ref="E25:J25"/>
    <mergeCell ref="K25:O25"/>
    <mergeCell ref="P25:S25"/>
    <mergeCell ref="T25:V25"/>
    <mergeCell ref="E26:J26"/>
    <mergeCell ref="K26:O26"/>
    <mergeCell ref="P26:S26"/>
    <mergeCell ref="T26:V26"/>
    <mergeCell ref="B22:J22"/>
    <mergeCell ref="K22:O22"/>
    <mergeCell ref="P22:S22"/>
    <mergeCell ref="T22:V22"/>
    <mergeCell ref="B23:S23"/>
    <mergeCell ref="E24:J24"/>
    <mergeCell ref="K24:O24"/>
    <mergeCell ref="P24:S24"/>
    <mergeCell ref="T24:V24"/>
    <mergeCell ref="E20:J20"/>
    <mergeCell ref="K20:O20"/>
    <mergeCell ref="P20:S20"/>
    <mergeCell ref="T20:V20"/>
    <mergeCell ref="B21:J21"/>
    <mergeCell ref="K21:O21"/>
    <mergeCell ref="P21:S21"/>
    <mergeCell ref="T21:V21"/>
    <mergeCell ref="A17:I17"/>
    <mergeCell ref="J17:O17"/>
    <mergeCell ref="P17:S17"/>
    <mergeCell ref="T17:V17"/>
    <mergeCell ref="A18:M18"/>
    <mergeCell ref="B19:S19"/>
    <mergeCell ref="E15:J15"/>
    <mergeCell ref="K15:O15"/>
    <mergeCell ref="P15:S15"/>
    <mergeCell ref="T15:V15"/>
    <mergeCell ref="B16:J16"/>
    <mergeCell ref="K16:O16"/>
    <mergeCell ref="P16:S16"/>
    <mergeCell ref="T16:V16"/>
    <mergeCell ref="B12:S12"/>
    <mergeCell ref="E13:J13"/>
    <mergeCell ref="K13:O13"/>
    <mergeCell ref="P13:S13"/>
    <mergeCell ref="T13:V13"/>
    <mergeCell ref="E14:J14"/>
    <mergeCell ref="K14:O14"/>
    <mergeCell ref="P14:S14"/>
    <mergeCell ref="T14:V14"/>
    <mergeCell ref="E10:J10"/>
    <mergeCell ref="K10:O10"/>
    <mergeCell ref="P10:S10"/>
    <mergeCell ref="T10:V10"/>
    <mergeCell ref="B11:J11"/>
    <mergeCell ref="K11:O11"/>
    <mergeCell ref="P11:S11"/>
    <mergeCell ref="T11:V11"/>
    <mergeCell ref="A5:L5"/>
    <mergeCell ref="L6:O6"/>
    <mergeCell ref="R6:S6"/>
    <mergeCell ref="Q7:S7"/>
    <mergeCell ref="A8:M8"/>
    <mergeCell ref="B9:S9"/>
    <mergeCell ref="H1:L1"/>
    <mergeCell ref="A2:P2"/>
    <mergeCell ref="S2:V2"/>
    <mergeCell ref="A3:P3"/>
    <mergeCell ref="Q3:V3"/>
    <mergeCell ref="A4:N4"/>
  </mergeCells>
  <pageMargins left="0.51181102362204722" right="0.51181102362204722" top="0.51181102362204722" bottom="0.51181102362204722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5" zoomScaleNormal="100" workbookViewId="0">
      <selection activeCell="G68" sqref="G68"/>
    </sheetView>
  </sheetViews>
  <sheetFormatPr defaultRowHeight="13.2" x14ac:dyDescent="0.25"/>
  <cols>
    <col min="1" max="16384" width="8.88671875" style="18"/>
  </cols>
  <sheetData/>
  <pageMargins left="0.7" right="0.7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"/>
  <sheetViews>
    <sheetView topLeftCell="A13" workbookViewId="0">
      <selection activeCell="G50" sqref="G50"/>
    </sheetView>
  </sheetViews>
  <sheetFormatPr defaultRowHeight="13.2" x14ac:dyDescent="0.25"/>
  <cols>
    <col min="4" max="4" width="23.21875" bestFit="1" customWidth="1"/>
  </cols>
  <sheetData>
    <row r="2" spans="2:6" x14ac:dyDescent="0.25">
      <c r="B2" s="19"/>
      <c r="C2" s="19"/>
      <c r="D2" s="19"/>
      <c r="E2" s="20"/>
      <c r="F2" s="19"/>
    </row>
    <row r="3" spans="2:6" x14ac:dyDescent="0.25">
      <c r="B3" s="19"/>
      <c r="C3" s="19"/>
      <c r="D3" s="19"/>
      <c r="E3" s="20"/>
      <c r="F3" s="19"/>
    </row>
    <row r="4" spans="2:6" ht="14.4" x14ac:dyDescent="0.3">
      <c r="B4" s="19"/>
      <c r="C4" s="19"/>
      <c r="D4" s="19"/>
      <c r="E4" s="21" t="s">
        <v>148</v>
      </c>
      <c r="F4" s="19"/>
    </row>
    <row r="5" spans="2:6" ht="14.4" x14ac:dyDescent="0.3">
      <c r="B5" s="22"/>
      <c r="C5" s="22"/>
      <c r="D5" s="22" t="s">
        <v>149</v>
      </c>
      <c r="E5" s="21"/>
      <c r="F5" s="22"/>
    </row>
    <row r="6" spans="2:6" x14ac:dyDescent="0.25">
      <c r="B6" s="19"/>
      <c r="C6" s="19"/>
      <c r="D6" s="19" t="s">
        <v>150</v>
      </c>
      <c r="E6" s="20">
        <v>914800</v>
      </c>
      <c r="F6" s="19"/>
    </row>
    <row r="7" spans="2:6" x14ac:dyDescent="0.25">
      <c r="B7" s="19"/>
      <c r="C7" s="19"/>
      <c r="D7" s="19" t="s">
        <v>151</v>
      </c>
      <c r="E7" s="20">
        <v>0</v>
      </c>
      <c r="F7" s="19"/>
    </row>
    <row r="8" spans="2:6" x14ac:dyDescent="0.25">
      <c r="B8" s="19"/>
      <c r="C8" s="19"/>
      <c r="D8" s="19" t="s">
        <v>152</v>
      </c>
      <c r="E8" s="20">
        <v>33750</v>
      </c>
      <c r="F8" s="19"/>
    </row>
    <row r="9" spans="2:6" x14ac:dyDescent="0.25">
      <c r="B9" s="19"/>
      <c r="C9" s="19"/>
      <c r="D9" s="19" t="s">
        <v>153</v>
      </c>
      <c r="E9" s="20">
        <v>42500</v>
      </c>
      <c r="F9" s="19"/>
    </row>
    <row r="10" spans="2:6" x14ac:dyDescent="0.25">
      <c r="B10" s="19"/>
      <c r="C10" s="19"/>
      <c r="D10" s="19" t="s">
        <v>154</v>
      </c>
      <c r="E10" s="20">
        <v>50492.5</v>
      </c>
      <c r="F10" s="19"/>
    </row>
    <row r="11" spans="2:6" x14ac:dyDescent="0.25">
      <c r="B11" s="19"/>
      <c r="C11" s="19"/>
      <c r="D11" s="19" t="s">
        <v>155</v>
      </c>
      <c r="E11" s="20">
        <v>98812.5</v>
      </c>
      <c r="F11" s="19"/>
    </row>
    <row r="12" spans="2:6" x14ac:dyDescent="0.25">
      <c r="B12" s="19"/>
      <c r="C12" s="19"/>
      <c r="D12" s="19" t="s">
        <v>156</v>
      </c>
      <c r="E12" s="20">
        <v>49150.5</v>
      </c>
      <c r="F12" s="19"/>
    </row>
    <row r="13" spans="2:6" x14ac:dyDescent="0.25">
      <c r="B13" s="19"/>
      <c r="C13" s="19"/>
      <c r="D13" s="19" t="s">
        <v>157</v>
      </c>
      <c r="E13" s="20">
        <v>36613</v>
      </c>
      <c r="F13" s="19"/>
    </row>
    <row r="14" spans="2:6" x14ac:dyDescent="0.25">
      <c r="B14" s="19"/>
      <c r="C14" s="19"/>
      <c r="D14" s="19" t="s">
        <v>158</v>
      </c>
      <c r="E14" s="20">
        <v>1000</v>
      </c>
      <c r="F14" s="19"/>
    </row>
    <row r="15" spans="2:6" x14ac:dyDescent="0.25">
      <c r="B15" s="19"/>
      <c r="C15" s="19"/>
      <c r="D15" s="19" t="s">
        <v>159</v>
      </c>
      <c r="E15" s="20">
        <v>9100</v>
      </c>
      <c r="F15" s="19"/>
    </row>
    <row r="16" spans="2:6" x14ac:dyDescent="0.25">
      <c r="B16" s="19"/>
      <c r="C16" s="19"/>
      <c r="D16" s="19" t="s">
        <v>160</v>
      </c>
      <c r="E16" s="20">
        <v>35000</v>
      </c>
      <c r="F16" s="19"/>
    </row>
    <row r="17" spans="2:6" x14ac:dyDescent="0.25">
      <c r="B17" s="19"/>
      <c r="C17" s="19"/>
      <c r="D17" s="19" t="s">
        <v>12</v>
      </c>
      <c r="E17" s="20">
        <v>20000</v>
      </c>
      <c r="F17" s="19"/>
    </row>
    <row r="18" spans="2:6" ht="14.4" x14ac:dyDescent="0.3">
      <c r="B18" s="22"/>
      <c r="C18" s="22"/>
      <c r="D18" s="22" t="s">
        <v>161</v>
      </c>
      <c r="E18" s="21">
        <f>SUM(E6:E17)</f>
        <v>1291218.5</v>
      </c>
      <c r="F18" s="22"/>
    </row>
    <row r="19" spans="2:6" x14ac:dyDescent="0.25">
      <c r="B19" s="19"/>
      <c r="C19" s="19"/>
      <c r="D19" s="19"/>
      <c r="E19" s="20"/>
      <c r="F19" s="19"/>
    </row>
    <row r="20" spans="2:6" ht="14.4" x14ac:dyDescent="0.3">
      <c r="B20" s="22"/>
      <c r="C20" s="22"/>
      <c r="D20" s="22" t="s">
        <v>162</v>
      </c>
      <c r="E20" s="21"/>
      <c r="F20" s="22"/>
    </row>
    <row r="21" spans="2:6" x14ac:dyDescent="0.25">
      <c r="B21" s="19"/>
      <c r="C21" s="19"/>
      <c r="D21" s="19" t="s">
        <v>18</v>
      </c>
      <c r="E21" s="20">
        <v>85000</v>
      </c>
      <c r="F21" s="19"/>
    </row>
    <row r="22" spans="2:6" x14ac:dyDescent="0.25">
      <c r="B22" s="19"/>
      <c r="C22" s="19"/>
      <c r="D22" s="19" t="s">
        <v>19</v>
      </c>
      <c r="E22" s="20">
        <v>85000</v>
      </c>
      <c r="F22" s="19"/>
    </row>
    <row r="23" spans="2:6" x14ac:dyDescent="0.25">
      <c r="B23" s="19"/>
      <c r="C23" s="19"/>
      <c r="D23" s="19" t="s">
        <v>163</v>
      </c>
      <c r="E23" s="20">
        <v>100000</v>
      </c>
      <c r="F23" s="19"/>
    </row>
    <row r="24" spans="2:6" x14ac:dyDescent="0.25">
      <c r="B24" s="19"/>
      <c r="C24" s="19"/>
      <c r="D24" s="19" t="s">
        <v>20</v>
      </c>
      <c r="E24" s="20">
        <v>15000</v>
      </c>
      <c r="F24" s="19"/>
    </row>
    <row r="25" spans="2:6" x14ac:dyDescent="0.25">
      <c r="B25" s="19"/>
      <c r="C25" s="19"/>
      <c r="D25" s="19" t="s">
        <v>164</v>
      </c>
      <c r="E25" s="20">
        <v>3500</v>
      </c>
      <c r="F25" s="19"/>
    </row>
    <row r="26" spans="2:6" x14ac:dyDescent="0.25">
      <c r="B26" s="19"/>
      <c r="C26" s="19"/>
      <c r="D26" s="19" t="s">
        <v>22</v>
      </c>
      <c r="E26" s="20">
        <v>25000</v>
      </c>
      <c r="F26" s="19"/>
    </row>
    <row r="27" spans="2:6" x14ac:dyDescent="0.25">
      <c r="B27" s="19"/>
      <c r="C27" s="19"/>
      <c r="D27" s="19" t="s">
        <v>159</v>
      </c>
      <c r="E27" s="20">
        <v>91000</v>
      </c>
      <c r="F27" s="19"/>
    </row>
    <row r="28" spans="2:6" x14ac:dyDescent="0.25">
      <c r="B28" s="19"/>
      <c r="C28" s="19"/>
      <c r="D28" s="19" t="s">
        <v>165</v>
      </c>
      <c r="E28" s="20">
        <v>18000</v>
      </c>
      <c r="F28" s="19"/>
    </row>
    <row r="29" spans="2:6" x14ac:dyDescent="0.25">
      <c r="B29" s="19"/>
      <c r="C29" s="19"/>
      <c r="D29" s="19" t="s">
        <v>166</v>
      </c>
      <c r="E29" s="20">
        <v>20000</v>
      </c>
      <c r="F29" s="19"/>
    </row>
    <row r="30" spans="2:6" x14ac:dyDescent="0.25">
      <c r="B30" s="19"/>
      <c r="C30" s="19"/>
      <c r="D30" s="19" t="s">
        <v>167</v>
      </c>
      <c r="E30" s="20">
        <v>11939.599999999999</v>
      </c>
      <c r="F30" s="19"/>
    </row>
    <row r="31" spans="2:6" x14ac:dyDescent="0.25">
      <c r="B31" s="19"/>
      <c r="C31" s="19"/>
      <c r="D31" s="19" t="s">
        <v>168</v>
      </c>
      <c r="E31" s="20">
        <v>6500</v>
      </c>
      <c r="F31" s="19"/>
    </row>
    <row r="32" spans="2:6" x14ac:dyDescent="0.25">
      <c r="B32" s="19"/>
      <c r="C32" s="19"/>
      <c r="D32" s="19" t="s">
        <v>169</v>
      </c>
      <c r="E32" s="20">
        <v>3000</v>
      </c>
      <c r="F32" s="19"/>
    </row>
    <row r="33" spans="2:6" x14ac:dyDescent="0.25">
      <c r="B33" s="19"/>
      <c r="C33" s="19"/>
      <c r="D33" s="19" t="s">
        <v>28</v>
      </c>
      <c r="E33" s="20">
        <v>1000</v>
      </c>
      <c r="F33" s="19"/>
    </row>
    <row r="34" spans="2:6" x14ac:dyDescent="0.25">
      <c r="B34" s="19"/>
      <c r="C34" s="19"/>
      <c r="D34" s="19" t="s">
        <v>170</v>
      </c>
      <c r="E34" s="20">
        <v>2000</v>
      </c>
      <c r="F34" s="19"/>
    </row>
    <row r="35" spans="2:6" x14ac:dyDescent="0.25">
      <c r="B35" s="19"/>
      <c r="C35" s="19"/>
      <c r="D35" s="19" t="s">
        <v>171</v>
      </c>
      <c r="E35" s="20">
        <v>800</v>
      </c>
      <c r="F35" s="19"/>
    </row>
    <row r="36" spans="2:6" x14ac:dyDescent="0.25">
      <c r="B36" s="19"/>
      <c r="C36" s="19"/>
      <c r="D36" s="19" t="s">
        <v>172</v>
      </c>
      <c r="E36" s="20">
        <v>220000</v>
      </c>
      <c r="F36" s="19"/>
    </row>
    <row r="37" spans="2:6" ht="14.4" x14ac:dyDescent="0.3">
      <c r="B37" s="22"/>
      <c r="C37" s="22"/>
      <c r="D37" s="22" t="s">
        <v>173</v>
      </c>
      <c r="E37" s="21">
        <f>SUM(E21:E36)</f>
        <v>687739.6</v>
      </c>
      <c r="F37" s="22"/>
    </row>
    <row r="38" spans="2:6" x14ac:dyDescent="0.25">
      <c r="B38" s="19"/>
      <c r="C38" s="19"/>
      <c r="D38" s="19"/>
      <c r="E38" s="20"/>
      <c r="F38" s="19"/>
    </row>
    <row r="39" spans="2:6" ht="14.4" x14ac:dyDescent="0.3">
      <c r="B39" s="22"/>
      <c r="C39" s="22"/>
      <c r="D39" s="22" t="s">
        <v>174</v>
      </c>
      <c r="E39" s="21">
        <f>+E18-E37</f>
        <v>603478.9</v>
      </c>
      <c r="F39" s="22"/>
    </row>
    <row r="40" spans="2:6" x14ac:dyDescent="0.25">
      <c r="B40" s="19"/>
      <c r="C40" s="19"/>
      <c r="D40" s="19"/>
      <c r="E40" s="20"/>
      <c r="F40" s="19"/>
    </row>
    <row r="41" spans="2:6" x14ac:dyDescent="0.25">
      <c r="B41" s="19"/>
      <c r="C41" s="19"/>
      <c r="D41" s="19" t="s">
        <v>175</v>
      </c>
      <c r="E41" s="20">
        <v>225000</v>
      </c>
      <c r="F41" s="19"/>
    </row>
    <row r="42" spans="2:6" x14ac:dyDescent="0.25">
      <c r="B42" s="19"/>
      <c r="C42" s="19"/>
      <c r="D42" s="19" t="s">
        <v>167</v>
      </c>
      <c r="E42" s="20">
        <v>70695</v>
      </c>
      <c r="F42" s="19"/>
    </row>
    <row r="43" spans="2:6" x14ac:dyDescent="0.25">
      <c r="B43" s="19"/>
      <c r="C43" s="19"/>
      <c r="D43" s="19" t="s">
        <v>176</v>
      </c>
      <c r="E43" s="20">
        <v>24000</v>
      </c>
      <c r="F43" s="19"/>
    </row>
    <row r="44" spans="2:6" x14ac:dyDescent="0.25">
      <c r="B44" s="19"/>
      <c r="C44" s="19"/>
      <c r="D44" s="19" t="s">
        <v>22</v>
      </c>
      <c r="E44" s="20">
        <v>25000</v>
      </c>
      <c r="F44" s="19"/>
    </row>
    <row r="45" spans="2:6" x14ac:dyDescent="0.25">
      <c r="B45" s="19"/>
      <c r="C45" s="19"/>
      <c r="D45" s="19" t="s">
        <v>177</v>
      </c>
      <c r="E45" s="20">
        <v>38000</v>
      </c>
      <c r="F45" s="19"/>
    </row>
    <row r="46" spans="2:6" x14ac:dyDescent="0.25">
      <c r="B46" s="19"/>
      <c r="C46" s="19"/>
      <c r="D46" s="19" t="s">
        <v>21</v>
      </c>
      <c r="E46" s="20">
        <v>2500</v>
      </c>
      <c r="F46" s="19"/>
    </row>
    <row r="47" spans="2:6" x14ac:dyDescent="0.25">
      <c r="B47" s="19"/>
      <c r="C47" s="19"/>
      <c r="D47" s="19" t="s">
        <v>178</v>
      </c>
      <c r="E47" s="20">
        <v>15000</v>
      </c>
      <c r="F47" s="19"/>
    </row>
    <row r="48" spans="2:6" x14ac:dyDescent="0.25">
      <c r="B48" s="19"/>
      <c r="C48" s="19"/>
      <c r="D48" s="19" t="s">
        <v>169</v>
      </c>
      <c r="E48" s="20">
        <v>17000</v>
      </c>
      <c r="F48" s="19"/>
    </row>
    <row r="49" spans="2:6" x14ac:dyDescent="0.25">
      <c r="B49" s="19"/>
      <c r="C49" s="19"/>
      <c r="D49" s="19" t="s">
        <v>49</v>
      </c>
      <c r="E49" s="20">
        <v>30000</v>
      </c>
      <c r="F49" s="19"/>
    </row>
    <row r="50" spans="2:6" x14ac:dyDescent="0.25">
      <c r="B50" s="19"/>
      <c r="C50" s="19"/>
      <c r="D50" s="19" t="s">
        <v>179</v>
      </c>
      <c r="E50" s="20">
        <v>30000</v>
      </c>
      <c r="F50" s="19"/>
    </row>
    <row r="51" spans="2:6" x14ac:dyDescent="0.25">
      <c r="B51" s="19"/>
      <c r="C51" s="19"/>
      <c r="D51" s="19" t="s">
        <v>30</v>
      </c>
      <c r="E51" s="20">
        <v>30000</v>
      </c>
      <c r="F51" s="19"/>
    </row>
    <row r="52" spans="2:6" x14ac:dyDescent="0.25">
      <c r="B52" s="19"/>
      <c r="C52" s="19"/>
      <c r="D52" s="19" t="s">
        <v>180</v>
      </c>
      <c r="E52" s="20">
        <v>5000</v>
      </c>
      <c r="F52" s="19"/>
    </row>
    <row r="53" spans="2:6" x14ac:dyDescent="0.25">
      <c r="B53" s="19"/>
      <c r="C53" s="19"/>
      <c r="D53" s="19" t="s">
        <v>181</v>
      </c>
      <c r="E53" s="20">
        <v>5000</v>
      </c>
      <c r="F53" s="19"/>
    </row>
    <row r="54" spans="2:6" x14ac:dyDescent="0.25">
      <c r="B54" s="19"/>
      <c r="C54" s="19"/>
      <c r="D54" s="19" t="s">
        <v>33</v>
      </c>
      <c r="E54" s="20">
        <v>10000</v>
      </c>
      <c r="F54" s="19"/>
    </row>
    <row r="55" spans="2:6" x14ac:dyDescent="0.25">
      <c r="B55" s="19"/>
      <c r="C55" s="19"/>
      <c r="D55" s="19" t="s">
        <v>182</v>
      </c>
      <c r="E55" s="20">
        <v>75000</v>
      </c>
      <c r="F55" s="19"/>
    </row>
    <row r="56" spans="2:6" ht="14.4" x14ac:dyDescent="0.3">
      <c r="B56" s="22"/>
      <c r="C56" s="22"/>
      <c r="D56" s="22" t="s">
        <v>173</v>
      </c>
      <c r="E56" s="21">
        <f>SUM(E41:E55)</f>
        <v>602195</v>
      </c>
      <c r="F56" s="22"/>
    </row>
    <row r="57" spans="2:6" x14ac:dyDescent="0.25">
      <c r="B57" s="19"/>
      <c r="C57" s="19"/>
      <c r="D57" s="19"/>
      <c r="E57" s="20"/>
      <c r="F57" s="19"/>
    </row>
    <row r="58" spans="2:6" ht="14.4" x14ac:dyDescent="0.3">
      <c r="B58" s="22"/>
      <c r="C58" s="22"/>
      <c r="D58" s="22" t="s">
        <v>174</v>
      </c>
      <c r="E58" s="21">
        <f>+E39-E56</f>
        <v>1283.9000000000233</v>
      </c>
      <c r="F58" s="22"/>
    </row>
    <row r="59" spans="2:6" x14ac:dyDescent="0.25">
      <c r="B59" s="19"/>
      <c r="C59" s="19"/>
      <c r="D59" s="19"/>
      <c r="E59" s="20"/>
      <c r="F59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Resultaträkning 2019</vt:lpstr>
      <vt:lpstr>Balansräkning 2019</vt:lpstr>
      <vt:lpstr>Budget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Carl-Fredrik Edgren</dc:creator>
  <cp:lastModifiedBy>Carl-Fredrik Edgren</cp:lastModifiedBy>
  <dcterms:created xsi:type="dcterms:W3CDTF">2020-03-11T12:39:38Z</dcterms:created>
  <dcterms:modified xsi:type="dcterms:W3CDTF">2020-03-11T12:42:28Z</dcterms:modified>
</cp:coreProperties>
</file>